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workbookProtection workbookPassword="CA59" lockStructure="1"/>
  <bookViews>
    <workbookView xWindow="120" yWindow="60" windowWidth="24915" windowHeight="11835"/>
  </bookViews>
  <sheets>
    <sheet name="Startseite" sheetId="27" r:id="rId1"/>
    <sheet name="Anmeldung Schiessen" sheetId="18" r:id="rId2"/>
    <sheet name="Bericht_300m" sheetId="19" r:id="rId3"/>
    <sheet name="Bericht_50+25m" sheetId="20" r:id="rId4"/>
    <sheet name="Bericht_P10m" sheetId="12" state="hidden" r:id="rId5"/>
    <sheet name="Adressen_RL" sheetId="14" r:id="rId6"/>
    <sheet name="Versionenverlauf" sheetId="15" state="hidden" r:id="rId7"/>
    <sheet name="Landesteile" sheetId="23" state="hidden" r:id="rId8"/>
    <sheet name="Gebühren" sheetId="24" state="hidden" r:id="rId9"/>
    <sheet name="RL-Adressen" sheetId="25" state="hidden" r:id="rId10"/>
    <sheet name="Anmeldung" sheetId="26" state="hidden" r:id="rId11"/>
    <sheet name="Bank-Post" sheetId="28" state="hidden" r:id="rId12"/>
    <sheet name="Tabelle1" sheetId="29" state="hidden" r:id="rId13"/>
  </sheets>
  <definedNames>
    <definedName name="aaaaa">#REF!</definedName>
    <definedName name="Durchführung">#REF!</definedName>
    <definedName name="GebührSSV">#REF!</definedName>
    <definedName name="Landesteile">#REF!</definedName>
    <definedName name="LT_Beitrag" localSheetId="2">#REF!</definedName>
    <definedName name="LT_Beitrag" localSheetId="3">#REF!</definedName>
    <definedName name="LT_Beitrag" localSheetId="0">#REF!</definedName>
    <definedName name="LT_Beitrag">#REF!</definedName>
    <definedName name="RessortLeiter" localSheetId="2">#REF!</definedName>
    <definedName name="RessortLeiter" localSheetId="3">#REF!</definedName>
    <definedName name="RessortLeiter" localSheetId="0">#REF!</definedName>
    <definedName name="RessortLeiter">#REF!</definedName>
    <definedName name="Teilnahme">Anmeldung!$A$20:$A$23</definedName>
    <definedName name="Teilnahmeberechtigt" localSheetId="2">#REF!</definedName>
    <definedName name="Teilnahmeberechtigt" localSheetId="3">#REF!</definedName>
    <definedName name="Teilnahmeberechtigt" localSheetId="0">#REF!</definedName>
    <definedName name="Teilnahmeberechtigt">#REF!</definedName>
    <definedName name="Turnus_auswählen___sélectionnez_le_tournus" comment="Auswahl ">'Anmeldung Schiessen'!$E$27</definedName>
    <definedName name="Waffenart">#REF!</definedName>
    <definedName name="Z_6F3B8BAC_2022_446A_B1AF_A3A7FEB3D41F_.wvu.Cols" localSheetId="1" hidden="1">'Anmeldung Schiessen'!$N:$N,'Anmeldung Schiessen'!#REF!</definedName>
    <definedName name="Z_6F3B8BAC_2022_446A_B1AF_A3A7FEB3D41F_.wvu.PrintArea" localSheetId="1" hidden="1">'Anmeldung Schiessen'!$A$1:$M$73</definedName>
    <definedName name="Z_6F3B8BAC_2022_446A_B1AF_A3A7FEB3D41F_.wvu.PrintArea" localSheetId="3" hidden="1">'Bericht_50+25m'!$A$1:$M$74</definedName>
    <definedName name="Z_6F3B8BAC_2022_446A_B1AF_A3A7FEB3D41F_.wvu.PrintArea" localSheetId="4" hidden="1">Bericht_P10m!$B$1:$L$72</definedName>
  </definedNames>
  <calcPr calcId="145621"/>
  <customWorkbookViews>
    <customWorkbookView name="René Müller - Persönliche Ansicht" guid="{6F3B8BAC-2022-446A-B1AF-A3A7FEB3D41F}" mergeInterval="0" personalView="1" maximized="1" windowWidth="1676" windowHeight="798" activeSheetId="1"/>
  </customWorkbookViews>
</workbook>
</file>

<file path=xl/calcChain.xml><?xml version="1.0" encoding="utf-8"?>
<calcChain xmlns="http://schemas.openxmlformats.org/spreadsheetml/2006/main">
  <c r="L26" i="20" l="1"/>
  <c r="L32" i="20" l="1"/>
  <c r="L30" i="20"/>
  <c r="L24" i="20" l="1"/>
  <c r="J40" i="19" l="1"/>
  <c r="L36" i="20" l="1"/>
  <c r="J41" i="20"/>
  <c r="J41" i="19"/>
  <c r="L28" i="19" l="1"/>
  <c r="B72" i="20" l="1"/>
  <c r="F72" i="20" l="1"/>
  <c r="E71" i="19"/>
  <c r="B71" i="19"/>
  <c r="B73" i="20" l="1"/>
  <c r="B72" i="19"/>
  <c r="F40" i="12" l="1"/>
  <c r="L40" i="12" s="1"/>
  <c r="J40" i="20" l="1"/>
  <c r="D56" i="18"/>
  <c r="C55" i="18"/>
  <c r="B69" i="19"/>
  <c r="J42" i="19"/>
  <c r="B70" i="20"/>
  <c r="B69" i="20"/>
  <c r="J42" i="20"/>
  <c r="B68" i="19"/>
  <c r="F43" i="20" l="1"/>
  <c r="G42" i="19" l="1"/>
  <c r="G41" i="19"/>
  <c r="L43" i="20" l="1"/>
  <c r="L28" i="20"/>
  <c r="G42" i="20"/>
  <c r="L42" i="19"/>
  <c r="G40" i="19"/>
  <c r="L40" i="19" s="1"/>
  <c r="L42" i="20" l="1"/>
  <c r="G40" i="20"/>
  <c r="L40" i="20" s="1"/>
  <c r="G41" i="20"/>
  <c r="L41" i="20" s="1"/>
  <c r="L45" i="20" l="1"/>
  <c r="D72" i="20" s="1"/>
  <c r="G39" i="12" l="1"/>
  <c r="L39" i="12" s="1"/>
  <c r="G38" i="12"/>
  <c r="L38" i="12" s="1"/>
  <c r="G37" i="12"/>
  <c r="L37" i="12" s="1"/>
  <c r="L41" i="19" l="1"/>
  <c r="L44" i="19" s="1"/>
  <c r="D71" i="19" s="1"/>
  <c r="L41" i="12"/>
  <c r="L42" i="12" l="1"/>
</calcChain>
</file>

<file path=xl/comments1.xml><?xml version="1.0" encoding="utf-8"?>
<comments xmlns="http://schemas.openxmlformats.org/spreadsheetml/2006/main">
  <authors>
    <author>René Müller</author>
  </authors>
  <commentList>
    <comment ref="E17" authorId="0">
      <text>
        <r>
          <rPr>
            <sz val="12"/>
            <color indexed="81"/>
            <rFont val="Arial"/>
            <family val="2"/>
          </rPr>
          <t xml:space="preserve">
Name des Vereins
nom du club</t>
        </r>
      </text>
    </comment>
    <comment ref="E19" authorId="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text>
        <r>
          <rPr>
            <sz val="12"/>
            <color indexed="81"/>
            <rFont val="Arial"/>
            <family val="2"/>
          </rPr>
          <t xml:space="preserve">
Unbedingt geschätzte oder budgetierte Anzahl TeilnehmerInnen eintragen
Note le nombre estimés ou budgété de participants
</t>
        </r>
      </text>
    </comment>
    <comment ref="K23" authorId="0">
      <text>
        <r>
          <rPr>
            <sz val="12"/>
            <color indexed="81"/>
            <rFont val="Tahoma"/>
            <family val="2"/>
          </rPr>
          <t xml:space="preserve">
Doppelgelder inklusive Munition und Abgaben
Prix de la passe y compris les munitions et droit
</t>
        </r>
      </text>
    </comment>
    <comment ref="M25" authorId="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4" authorId="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 ref="M58" authorId="0">
      <text>
        <r>
          <rPr>
            <sz val="12"/>
            <color indexed="81"/>
            <rFont val="Arial"/>
            <family val="2"/>
          </rPr>
          <t xml:space="preserve">
Anmeldung möglichst per E-Mail senden an Roland Guazzini.
Si possible, envoyer l'inscription par e-mail à Roland Guazzini.</t>
        </r>
      </text>
    </comment>
  </commentList>
</comments>
</file>

<file path=xl/comments2.xml><?xml version="1.0" encoding="utf-8"?>
<comments xmlns="http://schemas.openxmlformats.org/spreadsheetml/2006/main">
  <authors>
    <author>René Müller</author>
  </authors>
  <commentList>
    <comment ref="D8" authorId="0">
      <text>
        <r>
          <rPr>
            <sz val="9"/>
            <color indexed="81"/>
            <rFont val="Tahoma"/>
            <family val="2"/>
          </rPr>
          <t>BSSV_FreieSchiessen_V15.10_InArbeit_150905.xlsx
Text aus USS kopiert</t>
        </r>
      </text>
    </comment>
  </commentList>
</comments>
</file>

<file path=xl/sharedStrings.xml><?xml version="1.0" encoding="utf-8"?>
<sst xmlns="http://schemas.openxmlformats.org/spreadsheetml/2006/main" count="545" uniqueCount="320">
  <si>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</si>
  <si>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</si>
  <si>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</si>
  <si>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</si>
  <si>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</si>
  <si>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</si>
  <si>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</si>
  <si>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</si>
  <si>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</si>
  <si>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</si>
  <si>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</si>
  <si>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</si>
  <si>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</si>
  <si>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</si>
  <si>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</si>
  <si>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</si>
  <si>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</si>
  <si>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</si>
  <si>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</si>
  <si>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</si>
  <si>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</si>
  <si>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</si>
  <si>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</si>
  <si>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</si>
  <si>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</si>
  <si>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nur 25m</t>
  </si>
  <si>
    <t>50m</t>
  </si>
  <si>
    <t>Pist. Ord. 7.65 / 9.0mm</t>
  </si>
  <si>
    <t>E-Mail</t>
  </si>
  <si>
    <t>Roland Guazzini</t>
  </si>
  <si>
    <t>4539 Farnern</t>
  </si>
  <si>
    <t>Adresse Ressortchef Freie Schiessen BSSV</t>
  </si>
  <si>
    <t>Telefon P.</t>
  </si>
  <si>
    <t>032 636 22 41</t>
  </si>
  <si>
    <t>Acherliweg 2</t>
  </si>
  <si>
    <t>Natel</t>
  </si>
  <si>
    <t>079 311 86 36</t>
  </si>
  <si>
    <t>Mail</t>
  </si>
  <si>
    <t>r.guazzini@bluewin.ch</t>
  </si>
  <si>
    <t>René Müller</t>
  </si>
  <si>
    <t>Telefon P:</t>
  </si>
  <si>
    <t>034 445 44 34</t>
  </si>
  <si>
    <t>Eystrasse 44A</t>
  </si>
  <si>
    <t>076 322 44 34</t>
  </si>
  <si>
    <t>3422 Kirchberg</t>
  </si>
  <si>
    <t>rene.mueller@oassv.ch</t>
  </si>
  <si>
    <t>Claudia Gerber</t>
  </si>
  <si>
    <t>034 437 00 69</t>
  </si>
  <si>
    <t>Oberei</t>
  </si>
  <si>
    <t>Telefon G:</t>
  </si>
  <si>
    <t>034 420 42 48</t>
  </si>
  <si>
    <t>3457 Wasen i.E.</t>
  </si>
  <si>
    <t>079 272 74 37</t>
  </si>
  <si>
    <t>claudia.geber@vtxmail.ch</t>
  </si>
  <si>
    <t>Bernhard Aegerter</t>
  </si>
  <si>
    <t>033 744 43 32</t>
  </si>
  <si>
    <t>Mattegässli 27</t>
  </si>
  <si>
    <t>079 422 82 02</t>
  </si>
  <si>
    <t>3780 Gstaad</t>
  </si>
  <si>
    <t>bernhard.aegerter@bluewin.ch</t>
  </si>
  <si>
    <t>Robert Aellen</t>
  </si>
  <si>
    <t>032 941 33 87</t>
  </si>
  <si>
    <t>Rue du soleil 9</t>
  </si>
  <si>
    <t>079 365 32 30</t>
  </si>
  <si>
    <t>2610 St-Imier</t>
  </si>
  <si>
    <t>robert.aellen@bluewin.ch</t>
  </si>
  <si>
    <t xml:space="preserve">    Landesteil / région: </t>
  </si>
  <si>
    <t>P 10 Meter</t>
  </si>
  <si>
    <t>P 50/25 Meter</t>
  </si>
  <si>
    <t>G 300 Meter</t>
  </si>
  <si>
    <t>Ressortchef Freie Schiessen BSSV, Roland Guazzini, Acherliweg 2,  4539 Farnern</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</si>
  <si>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</si>
  <si>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</si>
  <si>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</si>
  <si>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</si>
  <si>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</si>
  <si>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</si>
  <si>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</si>
  <si>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</si>
  <si>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</si>
  <si>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</si>
  <si>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</si>
  <si>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</si>
  <si>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</si>
  <si>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</si>
  <si>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</si>
  <si>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</si>
  <si>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</si>
  <si>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</si>
  <si>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</si>
  <si>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</si>
  <si>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</si>
  <si>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</si>
  <si>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</si>
  <si>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</si>
  <si>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</si>
  <si>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</si>
  <si>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</si>
  <si>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</si>
  <si>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</si>
  <si>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</si>
  <si>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</si>
  <si>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</si>
  <si>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</si>
  <si>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</si>
  <si>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</si>
  <si>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</si>
  <si>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</si>
  <si>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</si>
  <si>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</si>
  <si>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P10m Lupi</t>
  </si>
  <si>
    <t>01. April</t>
  </si>
  <si>
    <t>BSSV</t>
  </si>
  <si>
    <t>Chef Freie Schiessen BSSV, Roland Guazzini, Acherliweg 2, 4539 Farnern</t>
  </si>
  <si>
    <t>ESV, Ressort Freie Schiessen, Claudia Gerber, Oberei, 3457 Wasen i.E.</t>
  </si>
  <si>
    <t xml:space="preserve">OASSV, Ressort Freie Schiessen, René Müller, Eystrasse 44A, 3422 Kirchberg </t>
  </si>
  <si>
    <t>OSV, Ressort Freie Schiessen, Bernhard Aegerter, Mattegässli 27, 3780 Gstaad</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</si>
  <si>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</si>
  <si>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</si>
  <si>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</si>
  <si>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</si>
  <si>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</si>
  <si>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</si>
  <si>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</si>
  <si>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</si>
  <si>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</si>
  <si>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</si>
  <si>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</si>
  <si>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</si>
  <si>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</si>
  <si>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</si>
  <si>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</si>
  <si>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</si>
  <si>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</si>
  <si>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</si>
  <si>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</si>
  <si>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</si>
  <si>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</si>
  <si>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</si>
  <si>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</si>
  <si>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</si>
  <si>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</si>
  <si>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</si>
  <si>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</si>
  <si>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</si>
  <si>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</si>
  <si>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</si>
  <si>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</si>
  <si>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</si>
  <si>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</si>
  <si>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</si>
  <si>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</si>
  <si>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</si>
  <si>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</si>
  <si>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</si>
  <si>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</si>
  <si>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</si>
  <si>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claudia.gerber@vtxmail.ch</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</si>
  <si>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</si>
  <si>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</si>
  <si>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</si>
  <si>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</si>
  <si>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</si>
  <si>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</si>
  <si>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</si>
  <si>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</si>
  <si>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</si>
  <si>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</si>
  <si>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</si>
  <si>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</si>
  <si>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</si>
  <si>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</si>
  <si>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</si>
  <si>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</si>
  <si>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</si>
  <si>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</si>
  <si>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</si>
  <si>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</si>
  <si>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</si>
  <si>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</si>
  <si>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</si>
  <si>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</si>
  <si>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</si>
  <si>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</si>
  <si>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</si>
  <si>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</si>
  <si>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</si>
  <si>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</si>
  <si>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</si>
  <si>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</si>
  <si>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</si>
  <si>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</si>
  <si>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</si>
  <si>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AJBST, tir libre, Robert Aellen, Rue du soleil 9, 2610 St-Imier</t>
  </si>
  <si>
    <t>Formular "Willkommen"</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</si>
  <si>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</si>
  <si>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</si>
  <si>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</si>
  <si>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</si>
  <si>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</si>
  <si>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</si>
  <si>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</si>
  <si>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BSSV_FreieSchiessen_14.00</t>
  </si>
  <si>
    <t>BSSV_OA_FreieSchiessen_14.01</t>
  </si>
  <si>
    <t>BSSV_ESV_FreieSchiessen_14.01</t>
  </si>
  <si>
    <t>Formular für das Emmental</t>
  </si>
  <si>
    <t>Formular für das Oberaargau</t>
  </si>
  <si>
    <t>BSSV_AJBST_FreieSchiessen_14.01</t>
  </si>
  <si>
    <t>Formular für den Jura Bernois</t>
  </si>
  <si>
    <t>BSSV_MSSV_FreieSchiessen_14.01</t>
  </si>
  <si>
    <t>Formular für das Mittelland</t>
  </si>
  <si>
    <t>BSSV_OSV_FreieSchiessen_14.01</t>
  </si>
  <si>
    <t>Formular für das Oberland</t>
  </si>
  <si>
    <t>BSSV_SESV_FreieSchiessen_14.01</t>
  </si>
  <si>
    <t>Formular für das Seeland</t>
  </si>
  <si>
    <t>BSSV_FreieSchiessen</t>
  </si>
  <si>
    <t>14.00</t>
  </si>
  <si>
    <t>Grundformular für BSSV und Landesteile</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</si>
  <si>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</si>
  <si>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</si>
  <si>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</si>
  <si>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</si>
  <si>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</si>
  <si>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</si>
  <si>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</si>
  <si>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</si>
  <si>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</si>
  <si>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MSSV_14.02 integriert</t>
  </si>
  <si>
    <t>SESV_14.02 integriert</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</si>
  <si>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</si>
  <si>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</si>
  <si>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</si>
  <si>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</si>
  <si>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</si>
  <si>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</si>
  <si>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14.10</t>
  </si>
  <si>
    <t>USS Versicherung, AVB 01.01.2015 integriert</t>
  </si>
  <si>
    <t>michael.hofstetter@mssvbe.ch</t>
  </si>
  <si>
    <t>MSSV, Ressort Freie Schiessen, Michael Hofstetter, Bim Hasel 22, 3052 Zollikofen</t>
  </si>
  <si>
    <t>15.10</t>
  </si>
  <si>
    <t xml:space="preserve">MSSV_RL geändert, </t>
  </si>
  <si>
    <t>Diverse Anpassungen + Adressänderung RS Mittelland</t>
  </si>
  <si>
    <t>Michael Hofstetter</t>
  </si>
  <si>
    <t>079 633 32 88</t>
  </si>
  <si>
    <t>Bim Hasel</t>
  </si>
  <si>
    <t>3052 Zollikofen</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</si>
  <si>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</si>
  <si>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</si>
  <si>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</si>
  <si>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</si>
  <si>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</si>
  <si>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</si>
  <si>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</si>
  <si>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</si>
  <si>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</si>
  <si>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</si>
  <si>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USS Versicherung, AVB 01.01.2015 französisch integriert</t>
  </si>
  <si>
    <t>Nächste Version für alle</t>
  </si>
  <si>
    <t>innert 20 Tagen einzahlen</t>
  </si>
  <si>
    <t>SESV, Ressort Freie Schiessen, Andreas Steinmann, Aarbergerstr. 9, 3271 Radelfingen</t>
  </si>
  <si>
    <t>asteinmann@ewanet.ch</t>
  </si>
  <si>
    <t>Andreas Steinmann</t>
  </si>
  <si>
    <t>3271 Radelfingen</t>
  </si>
  <si>
    <t>032 392 58 52</t>
  </si>
  <si>
    <t>079 285 88 82</t>
  </si>
  <si>
    <t>BSSV_FreieSchiessen_15.01</t>
  </si>
  <si>
    <t>BSSV_OA_FreieSchiessen_15.01</t>
  </si>
  <si>
    <t>BSSV_ESV_FreieSchiessen_15.01</t>
  </si>
  <si>
    <t>BSSV_AJBST_FreieSchiessen_15.01</t>
  </si>
  <si>
    <t>BSSV_MSSV_FreieSchiessen_15.01</t>
  </si>
  <si>
    <t>BSSV_OSV_FreieSchiessen_15.01</t>
  </si>
  <si>
    <t>BSSV_SESV_FreieSchiessen_15.01</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</si>
  <si>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</si>
  <si>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</si>
  <si>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</si>
  <si>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</si>
  <si>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</si>
  <si>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</si>
  <si>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</si>
  <si>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BSSV_FreieSchiessen_Ver_17.00</t>
  </si>
  <si>
    <t>17.00</t>
  </si>
  <si>
    <t>Neues Hauptformular mit allen Anpassungen mit den neuen Gebühren</t>
  </si>
  <si>
    <t>Neue Gebühren ab 01.01.2017</t>
  </si>
  <si>
    <t>auswählen/sélect.</t>
  </si>
  <si>
    <t>BSSV_FreieSchiessen_V17.00</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</si>
  <si>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</si>
  <si>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</si>
  <si>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</si>
  <si>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</si>
  <si>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</si>
  <si>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</si>
  <si>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</si>
  <si>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Seeland (SESV)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</si>
  <si>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</si>
  <si>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</si>
  <si>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</si>
  <si>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</si>
  <si>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</si>
  <si>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</si>
  <si>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</si>
  <si>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</si>
  <si>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</si>
  <si>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</si>
  <si>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</si>
  <si>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</si>
  <si>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</si>
  <si>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</si>
  <si>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</si>
  <si>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</si>
  <si>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Kassier Thomas Abegglen</t>
  </si>
  <si>
    <t>Seestrasse 41, 3700 Spiez</t>
  </si>
  <si>
    <t>PC</t>
  </si>
  <si>
    <t>Raifeisenbank Frutigland, 3472 Frutigen / PC 30-8660-1</t>
  </si>
  <si>
    <t>IBAN</t>
  </si>
  <si>
    <t>CH25 8082 0000 0082 0292 6</t>
  </si>
  <si>
    <t>Version 17.00/17.10.16</t>
  </si>
  <si>
    <t>Formular für das Oberland; Kontoangaben eingefügt und Bernhard gebeten zu testen</t>
  </si>
  <si>
    <t>BSSV_FreieSchiessen_3</t>
  </si>
  <si>
    <t>BSSV_FreieSchiessen_2</t>
  </si>
  <si>
    <t>Oberl. Schützenverband OSV, Thomas Abegglen, 3700 Spiez ¦ IBAN CH25 8082 0000 0082 0292 6 ¦ Raiffeisenbank Frutigen PC 30-8660-1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</si>
</sst>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sz val="9"/>
      <color theme="1"/>
      <name val="Calibri"/>
      <family val="2"/>
      <scheme val="minor"/>
    </font>
    <font>
      <b/>
      <sz val="9"/>
      <name val="Arial"/>
      <family val="2"/>
    </font>
    <font>
      <b/>
      <sz val="14"/>
      <name val="Arial"/>
      <family val="2"/>
    </font>
    <font>
      <i/>
      <sz val="8"/>
      <color theme="1"/>
      <name val="Arial Narrow"/>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s>
  <cellStyleXfs count="2">
    <xf numFmtId="0" fontId="0" fillId="0" borderId="0"/>
    <xf numFmtId="0" fontId="38" fillId="0" borderId="0" applyNumberFormat="0" applyFill="0" applyBorder="0" applyAlignment="0" applyProtection="0"/>
  </cellStyleXfs>
  <cellXfs count="377">
    <xf numFmtId="0" fontId="0" fillId="0" borderId="0" xfId="0"/>
    <xf numFmtId="0" fontId="27" fillId="0" borderId="0" xfId="0" applyFont="1" applyProtection="1"/>
    <xf numFmtId="2" fontId="27" fillId="0" borderId="0" xfId="0" applyNumberFormat="1" applyFont="1" applyProtection="1"/>
    <xf numFmtId="0" fontId="28" fillId="0" borderId="0" xfId="0" applyFont="1" applyAlignment="1" applyProtection="1">
      <alignment horizontal="left" vertical="center"/>
    </xf>
    <xf numFmtId="0" fontId="28" fillId="0" borderId="0" xfId="0" applyFont="1" applyAlignment="1" applyProtection="1">
      <alignment vertical="center"/>
    </xf>
    <xf numFmtId="0" fontId="23" fillId="0" borderId="0" xfId="0" applyFont="1" applyAlignment="1" applyProtection="1">
      <alignment vertical="center"/>
    </xf>
    <xf numFmtId="0" fontId="27" fillId="0" borderId="1" xfId="0" applyFont="1" applyBorder="1" applyProtection="1"/>
    <xf numFmtId="0" fontId="27" fillId="0" borderId="0" xfId="0" applyFont="1" applyBorder="1" applyProtection="1"/>
    <xf numFmtId="2" fontId="27" fillId="0" borderId="0" xfId="0" applyNumberFormat="1" applyFont="1" applyBorder="1" applyProtection="1"/>
    <xf numFmtId="0" fontId="26" fillId="0" borderId="2" xfId="0" applyFont="1" applyBorder="1" applyAlignment="1" applyProtection="1">
      <alignment horizontal="left" vertical="center" readingOrder="1"/>
    </xf>
    <xf numFmtId="0" fontId="27" fillId="0" borderId="3" xfId="0" applyFont="1" applyBorder="1" applyProtection="1"/>
    <xf numFmtId="0" fontId="27" fillId="0" borderId="2" xfId="0" applyFont="1" applyBorder="1" applyProtection="1"/>
    <xf numFmtId="2" fontId="27" fillId="0" borderId="5" xfId="0" applyNumberFormat="1" applyFont="1" applyBorder="1" applyProtection="1"/>
    <xf numFmtId="0" fontId="27" fillId="0" borderId="8" xfId="0" applyFont="1" applyBorder="1" applyProtection="1"/>
    <xf numFmtId="0" fontId="25" fillId="0" borderId="3" xfId="0" applyFont="1" applyBorder="1" applyAlignment="1" applyProtection="1">
      <alignment horizontal="left" vertical="center" readingOrder="1"/>
    </xf>
    <xf numFmtId="0" fontId="29" fillId="0" borderId="0" xfId="0" applyFont="1" applyAlignment="1" applyProtection="1">
      <alignment vertical="center"/>
    </xf>
    <xf numFmtId="0" fontId="27" fillId="0" borderId="4" xfId="0" applyFont="1" applyBorder="1" applyProtection="1"/>
    <xf numFmtId="2" fontId="27" fillId="0" borderId="1" xfId="0" applyNumberFormat="1" applyFont="1" applyBorder="1" applyProtection="1"/>
    <xf numFmtId="0" fontId="27" fillId="0" borderId="7" xfId="0" applyFont="1" applyBorder="1" applyProtection="1"/>
    <xf numFmtId="0" fontId="23" fillId="0" borderId="0" xfId="0" applyFont="1" applyProtection="1"/>
    <xf numFmtId="0" fontId="30" fillId="0" borderId="0" xfId="0" applyFont="1" applyProtection="1"/>
    <xf numFmtId="0" fontId="23" fillId="0" borderId="0" xfId="0" applyFont="1" applyBorder="1" applyProtection="1"/>
    <xf numFmtId="0" fontId="23" fillId="0" borderId="1" xfId="0" applyFont="1" applyBorder="1" applyProtection="1"/>
    <xf numFmtId="0" fontId="31" fillId="0" borderId="0" xfId="0" applyFont="1" applyProtection="1"/>
    <xf numFmtId="0" fontId="23" fillId="0" borderId="0" xfId="0" applyFont="1" applyAlignment="1" applyProtection="1">
      <alignment horizontal="left"/>
    </xf>
    <xf numFmtId="2" fontId="23" fillId="0" borderId="0" xfId="0" applyNumberFormat="1" applyFont="1" applyAlignment="1" applyProtection="1">
      <alignment horizontal="left"/>
    </xf>
    <xf numFmtId="2" fontId="23" fillId="0" borderId="1" xfId="0" applyNumberFormat="1" applyFont="1" applyBorder="1" applyProtection="1"/>
    <xf numFmtId="2" fontId="23" fillId="0" borderId="0" xfId="0" applyNumberFormat="1" applyFont="1" applyProtection="1"/>
    <xf numFmtId="0" fontId="24" fillId="0" borderId="0" xfId="0" applyFont="1" applyProtection="1"/>
    <xf numFmtId="0" fontId="32" fillId="0" borderId="0" xfId="0" applyFont="1" applyProtection="1"/>
    <xf numFmtId="0" fontId="23" fillId="0" borderId="0" xfId="0" applyFont="1" applyFill="1" applyProtection="1"/>
    <xf numFmtId="0" fontId="30" fillId="0" borderId="0" xfId="0" applyFont="1" applyFill="1" applyProtection="1"/>
    <xf numFmtId="0" fontId="34" fillId="0" borderId="0" xfId="0" applyFont="1" applyProtection="1"/>
    <xf numFmtId="0" fontId="35" fillId="0" borderId="0" xfId="0" applyFont="1" applyProtection="1"/>
    <xf numFmtId="0" fontId="27" fillId="2" borderId="0" xfId="0" applyFont="1" applyFill="1" applyAlignment="1" applyProtection="1">
      <alignment horizontal="center"/>
      <protection locked="0"/>
    </xf>
    <xf numFmtId="0" fontId="23" fillId="0" borderId="0" xfId="0" applyFont="1" applyAlignment="1" applyProtection="1">
      <alignment horizontal="center"/>
    </xf>
    <xf numFmtId="0" fontId="24" fillId="3" borderId="0" xfId="0" applyFont="1" applyFill="1" applyAlignment="1" applyProtection="1">
      <alignment horizontal="center"/>
    </xf>
    <xf numFmtId="0" fontId="23" fillId="0" borderId="1" xfId="0" applyFont="1" applyBorder="1" applyAlignment="1" applyProtection="1">
      <alignment horizontal="center"/>
    </xf>
    <xf numFmtId="0" fontId="37" fillId="0" borderId="0" xfId="0" applyFont="1" applyProtection="1"/>
    <xf numFmtId="0" fontId="37" fillId="0" borderId="0" xfId="0" applyFont="1" applyAlignment="1" applyProtection="1">
      <alignment horizontal="center"/>
    </xf>
    <xf numFmtId="2" fontId="37" fillId="0" borderId="0" xfId="0" applyNumberFormat="1" applyFont="1" applyAlignment="1" applyProtection="1">
      <alignment horizontal="center"/>
    </xf>
    <xf numFmtId="2" fontId="37" fillId="0" borderId="0" xfId="0" applyNumberFormat="1" applyFont="1" applyProtection="1"/>
    <xf numFmtId="0" fontId="33" fillId="4" borderId="0" xfId="0" applyFont="1" applyFill="1"/>
    <xf numFmtId="0" fontId="27" fillId="0" borderId="0" xfId="0" applyFont="1" applyFill="1" applyAlignment="1" applyProtection="1">
      <alignment horizontal="center"/>
    </xf>
    <xf numFmtId="2" fontId="23" fillId="0" borderId="0" xfId="0" applyNumberFormat="1" applyFont="1" applyFill="1" applyProtection="1"/>
    <xf numFmtId="0" fontId="23" fillId="4" borderId="1" xfId="0" applyFont="1" applyFill="1" applyBorder="1"/>
    <xf numFmtId="0" fontId="27" fillId="0" borderId="0" xfId="0" applyFont="1" applyFill="1" applyProtection="1"/>
    <xf numFmtId="0" fontId="23" fillId="7" borderId="0" xfId="0" applyFont="1" applyFill="1" applyProtection="1"/>
    <xf numFmtId="0" fontId="23" fillId="7" borderId="0" xfId="0" applyFont="1" applyFill="1" applyAlignment="1" applyProtection="1">
      <alignment horizontal="right"/>
    </xf>
    <xf numFmtId="2" fontId="23" fillId="7" borderId="0" xfId="0" applyNumberFormat="1" applyFont="1" applyFill="1" applyProtection="1"/>
    <xf numFmtId="4" fontId="23" fillId="7" borderId="0" xfId="0" applyNumberFormat="1" applyFont="1" applyFill="1" applyAlignment="1" applyProtection="1">
      <alignment horizontal="center"/>
    </xf>
    <xf numFmtId="0" fontId="23" fillId="7" borderId="0" xfId="0" applyFont="1" applyFill="1" applyAlignment="1" applyProtection="1">
      <alignment horizontal="center"/>
    </xf>
    <xf numFmtId="4" fontId="31" fillId="8" borderId="9" xfId="0" applyNumberFormat="1" applyFont="1" applyFill="1" applyBorder="1" applyAlignment="1" applyProtection="1">
      <alignment horizontal="center" vertical="center"/>
    </xf>
    <xf numFmtId="0" fontId="31" fillId="8" borderId="0" xfId="0" applyFont="1" applyFill="1" applyAlignment="1" applyProtection="1">
      <alignment horizontal="center" vertical="center"/>
    </xf>
    <xf numFmtId="0" fontId="31" fillId="8" borderId="0" xfId="0" applyFont="1" applyFill="1" applyAlignment="1" applyProtection="1">
      <alignment vertical="center"/>
    </xf>
    <xf numFmtId="0" fontId="23" fillId="8" borderId="0" xfId="0" applyFont="1" applyFill="1" applyProtection="1"/>
    <xf numFmtId="0" fontId="31" fillId="8" borderId="0" xfId="0" applyFont="1" applyFill="1" applyAlignment="1" applyProtection="1">
      <alignment horizontal="right" vertical="center"/>
    </xf>
    <xf numFmtId="2" fontId="23" fillId="8" borderId="0" xfId="0" applyNumberFormat="1" applyFont="1" applyFill="1" applyProtection="1"/>
    <xf numFmtId="0" fontId="27" fillId="0" borderId="0" xfId="0" applyFont="1" applyAlignment="1" applyProtection="1">
      <alignment vertical="center"/>
    </xf>
    <xf numFmtId="0" fontId="31" fillId="8" borderId="0" xfId="0" applyFont="1" applyFill="1" applyAlignment="1" applyProtection="1">
      <alignment horizontal="center"/>
    </xf>
    <xf numFmtId="0" fontId="27" fillId="8" borderId="0" xfId="0" applyFont="1" applyFill="1" applyProtection="1"/>
    <xf numFmtId="2" fontId="27" fillId="8" borderId="0" xfId="0" applyNumberFormat="1" applyFont="1" applyFill="1" applyProtection="1"/>
    <xf numFmtId="0" fontId="31" fillId="3" borderId="0" xfId="0" applyFont="1" applyFill="1" applyAlignment="1" applyProtection="1">
      <alignment horizontal="center"/>
    </xf>
    <xf numFmtId="0" fontId="27" fillId="2" borderId="0" xfId="0" applyNumberFormat="1" applyFont="1" applyFill="1" applyAlignment="1" applyProtection="1">
      <alignment horizontal="center"/>
      <protection locked="0"/>
    </xf>
    <xf numFmtId="0" fontId="36" fillId="0" borderId="0" xfId="0" applyFont="1" applyProtection="1"/>
    <xf numFmtId="0" fontId="27" fillId="0" borderId="5" xfId="0" applyFont="1" applyBorder="1" applyProtection="1"/>
    <xf numFmtId="0" fontId="27" fillId="0" borderId="6" xfId="0" applyFont="1" applyBorder="1" applyProtection="1"/>
    <xf numFmtId="0" fontId="23" fillId="0" borderId="6" xfId="0" applyFont="1" applyBorder="1" applyAlignment="1" applyProtection="1">
      <alignment vertical="center"/>
    </xf>
    <xf numFmtId="0" fontId="29" fillId="0" borderId="6" xfId="0" applyFont="1" applyBorder="1" applyAlignment="1" applyProtection="1">
      <alignment vertical="center"/>
    </xf>
    <xf numFmtId="0" fontId="28" fillId="0" borderId="0" xfId="0" applyFont="1" applyBorder="1" applyProtection="1"/>
    <xf numFmtId="0" fontId="30" fillId="0" borderId="0" xfId="0" applyFont="1" applyAlignment="1" applyProtection="1">
      <alignment horizontal="left"/>
    </xf>
    <xf numFmtId="0" fontId="30" fillId="0" borderId="0" xfId="0" applyFont="1" applyBorder="1" applyAlignment="1" applyProtection="1">
      <alignment horizontal="left"/>
    </xf>
    <xf numFmtId="2" fontId="30" fillId="0" borderId="0" xfId="0" applyNumberFormat="1" applyFont="1" applyProtection="1"/>
    <xf numFmtId="0" fontId="23" fillId="0" borderId="10" xfId="0" applyFont="1" applyBorder="1" applyProtection="1"/>
    <xf numFmtId="2" fontId="23" fillId="0" borderId="10" xfId="0" applyNumberFormat="1" applyFont="1" applyBorder="1" applyProtection="1"/>
    <xf numFmtId="0" fontId="0" fillId="0" borderId="0" xfId="0" applyProtection="1"/>
    <xf numFmtId="0" fontId="0" fillId="9" borderId="0" xfId="0" applyFill="1" applyProtection="1">
      <protection locked="0"/>
    </xf>
    <xf numFmtId="0" fontId="36" fillId="9" borderId="0" xfId="0" applyFont="1" applyFill="1" applyAlignment="1" applyProtection="1">
      <alignment vertical="center"/>
      <protection locked="0"/>
    </xf>
    <xf numFmtId="0" fontId="27" fillId="9" borderId="0" xfId="0" applyFont="1" applyFill="1" applyAlignment="1" applyProtection="1">
      <alignment vertical="center"/>
      <protection locked="0"/>
    </xf>
    <xf numFmtId="0" fontId="38"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48" fillId="0" borderId="0" xfId="0" applyFont="1"/>
    <xf numFmtId="0" fontId="23" fillId="0" borderId="0" xfId="0" applyFont="1" applyFill="1" applyAlignment="1" applyProtection="1">
      <alignment vertical="center"/>
    </xf>
    <xf numFmtId="0" fontId="30" fillId="0" borderId="0" xfId="0" applyFont="1" applyFill="1" applyAlignment="1" applyProtection="1">
      <alignment horizontal="right" vertical="center"/>
    </xf>
    <xf numFmtId="0" fontId="27" fillId="6" borderId="0" xfId="0" applyFont="1" applyFill="1" applyAlignment="1" applyProtection="1">
      <alignment horizontal="left" vertical="center"/>
    </xf>
    <xf numFmtId="0" fontId="27" fillId="0" borderId="0" xfId="0" applyFont="1" applyAlignment="1" applyProtection="1">
      <alignment horizontal="left"/>
    </xf>
    <xf numFmtId="0" fontId="34" fillId="0" borderId="0" xfId="0" applyFont="1" applyAlignment="1" applyProtection="1">
      <alignment horizontal="left"/>
    </xf>
    <xf numFmtId="0" fontId="27" fillId="6" borderId="0" xfId="0" applyFont="1" applyFill="1" applyAlignment="1" applyProtection="1">
      <alignment vertical="center"/>
    </xf>
    <xf numFmtId="0" fontId="42" fillId="9" borderId="0" xfId="0" applyFont="1" applyFill="1" applyAlignment="1" applyProtection="1">
      <alignment vertical="center"/>
    </xf>
    <xf numFmtId="0" fontId="0" fillId="9" borderId="0" xfId="0" applyFill="1" applyProtection="1"/>
    <xf numFmtId="0" fontId="36" fillId="9" borderId="0" xfId="0" applyFont="1" applyFill="1" applyAlignment="1" applyProtection="1">
      <alignment vertical="center"/>
    </xf>
    <xf numFmtId="2" fontId="30" fillId="0" borderId="0" xfId="0" applyNumberFormat="1" applyFont="1" applyAlignment="1" applyProtection="1">
      <alignment horizontal="right"/>
    </xf>
    <xf numFmtId="0" fontId="38" fillId="4" borderId="0" xfId="1" applyFill="1" applyProtection="1">
      <protection locked="0"/>
    </xf>
    <xf numFmtId="0" fontId="0" fillId="2" borderId="0" xfId="0" applyFill="1" applyProtection="1"/>
    <xf numFmtId="0" fontId="0" fillId="2" borderId="0" xfId="0" applyFill="1"/>
    <xf numFmtId="0" fontId="50" fillId="2" borderId="0" xfId="0" applyFont="1" applyFill="1" applyProtection="1"/>
    <xf numFmtId="2" fontId="0" fillId="2" borderId="0" xfId="0" applyNumberFormat="1" applyFill="1" applyAlignment="1" applyProtection="1">
      <alignment horizontal="left"/>
    </xf>
    <xf numFmtId="0" fontId="0" fillId="11" borderId="0" xfId="0" applyFill="1" applyProtection="1"/>
    <xf numFmtId="0" fontId="30" fillId="10" borderId="0" xfId="0" applyFont="1" applyFill="1" applyProtection="1"/>
    <xf numFmtId="0" fontId="59" fillId="0" borderId="0" xfId="1" applyFont="1" applyProtection="1"/>
    <xf numFmtId="0" fontId="43" fillId="0" borderId="3" xfId="0" applyFont="1" applyBorder="1" applyAlignment="1" applyProtection="1">
      <alignment horizontal="left" indent="1" readingOrder="1"/>
    </xf>
    <xf numFmtId="0" fontId="43" fillId="0" borderId="3" xfId="0" applyFont="1" applyBorder="1" applyAlignment="1" applyProtection="1">
      <alignment horizontal="left" vertical="center" indent="1" readingOrder="1"/>
    </xf>
    <xf numFmtId="0" fontId="43" fillId="0" borderId="3" xfId="0" applyFont="1" applyBorder="1" applyAlignment="1" applyProtection="1">
      <alignment horizontal="left" vertical="top" indent="1" readingOrder="1"/>
    </xf>
    <xf numFmtId="0" fontId="38" fillId="0" borderId="0" xfId="1"/>
    <xf numFmtId="0" fontId="29" fillId="0" borderId="0" xfId="0" applyFont="1" applyProtection="1"/>
    <xf numFmtId="0" fontId="29" fillId="0" borderId="0" xfId="0" applyFont="1" applyFill="1" applyProtection="1"/>
    <xf numFmtId="0" fontId="36" fillId="0" borderId="0" xfId="0" applyFont="1" applyFill="1" applyAlignment="1" applyProtection="1">
      <alignment vertical="center"/>
    </xf>
    <xf numFmtId="2" fontId="63" fillId="0" borderId="0" xfId="0" applyNumberFormat="1" applyFont="1" applyFill="1" applyProtection="1"/>
    <xf numFmtId="0" fontId="63" fillId="0" borderId="0" xfId="0" applyFont="1" applyFill="1" applyProtection="1"/>
    <xf numFmtId="0" fontId="61" fillId="0" borderId="0" xfId="0" applyFont="1" applyFill="1" applyAlignment="1" applyProtection="1">
      <alignment horizontal="left" vertical="center"/>
    </xf>
    <xf numFmtId="0" fontId="27" fillId="0" borderId="0" xfId="0" applyFont="1" applyFill="1" applyBorder="1" applyProtection="1"/>
    <xf numFmtId="2" fontId="27" fillId="0" borderId="0" xfId="0" applyNumberFormat="1" applyFont="1" applyFill="1" applyBorder="1" applyProtection="1"/>
    <xf numFmtId="0" fontId="27" fillId="0" borderId="0" xfId="0" applyFont="1" applyFill="1" applyBorder="1" applyAlignment="1" applyProtection="1">
      <alignment vertical="center"/>
    </xf>
    <xf numFmtId="0" fontId="49" fillId="0" borderId="0" xfId="0" applyFont="1" applyAlignment="1" applyProtection="1">
      <alignment vertical="center"/>
    </xf>
    <xf numFmtId="0" fontId="63" fillId="0" borderId="0" xfId="0" applyFont="1" applyProtection="1"/>
    <xf numFmtId="0" fontId="22" fillId="2" borderId="0" xfId="0" applyFont="1" applyFill="1" applyAlignment="1" applyProtection="1">
      <alignment vertical="center"/>
    </xf>
    <xf numFmtId="0" fontId="64" fillId="9" borderId="0" xfId="0" applyFont="1" applyFill="1" applyProtection="1"/>
    <xf numFmtId="0" fontId="27" fillId="9" borderId="0" xfId="0" applyFont="1" applyFill="1" applyProtection="1"/>
    <xf numFmtId="2" fontId="27" fillId="9" borderId="0" xfId="0" applyNumberFormat="1" applyFont="1" applyFill="1" applyProtection="1"/>
    <xf numFmtId="0" fontId="27" fillId="9" borderId="0" xfId="0" applyFont="1" applyFill="1" applyAlignment="1" applyProtection="1">
      <alignment vertical="center"/>
    </xf>
    <xf numFmtId="0" fontId="64" fillId="9" borderId="0" xfId="0" applyFont="1" applyFill="1" applyAlignment="1" applyProtection="1">
      <alignment vertical="center"/>
    </xf>
    <xf numFmtId="0" fontId="38" fillId="9" borderId="0" xfId="1" applyFill="1" applyAlignment="1" applyProtection="1">
      <alignment vertical="center"/>
    </xf>
    <xf numFmtId="49" fontId="60" fillId="9" borderId="0" xfId="0" applyNumberFormat="1" applyFont="1" applyFill="1" applyAlignment="1" applyProtection="1">
      <alignment vertical="center"/>
    </xf>
    <xf numFmtId="2" fontId="61" fillId="9" borderId="0" xfId="0" applyNumberFormat="1" applyFont="1" applyFill="1" applyAlignment="1" applyProtection="1">
      <alignment vertical="center"/>
    </xf>
    <xf numFmtId="0" fontId="29" fillId="9" borderId="0" xfId="0" applyFont="1" applyFill="1" applyProtection="1"/>
    <xf numFmtId="49" fontId="62" fillId="9" borderId="0" xfId="0" applyNumberFormat="1" applyFont="1" applyFill="1" applyAlignment="1" applyProtection="1">
      <alignment vertical="center"/>
    </xf>
    <xf numFmtId="0" fontId="63" fillId="9" borderId="0" xfId="0" applyFont="1" applyFill="1" applyProtection="1"/>
    <xf numFmtId="0" fontId="66" fillId="9" borderId="0" xfId="0" applyFont="1" applyFill="1" applyAlignment="1" applyProtection="1">
      <alignment horizontal="left"/>
    </xf>
    <xf numFmtId="0" fontId="27" fillId="6" borderId="0" xfId="0" applyFont="1" applyFill="1" applyProtection="1"/>
    <xf numFmtId="2" fontId="27" fillId="6" borderId="0" xfId="0" applyNumberFormat="1" applyFont="1" applyFill="1" applyProtection="1"/>
    <xf numFmtId="0" fontId="31" fillId="6" borderId="0" xfId="0" applyFont="1" applyFill="1" applyAlignment="1" applyProtection="1">
      <alignment vertical="center"/>
    </xf>
    <xf numFmtId="0" fontId="31" fillId="6" borderId="0" xfId="0" applyFont="1" applyFill="1" applyAlignment="1" applyProtection="1">
      <alignment horizontal="left" vertical="center"/>
    </xf>
    <xf numFmtId="2" fontId="27" fillId="0" borderId="0" xfId="0" applyNumberFormat="1" applyFont="1" applyAlignment="1" applyProtection="1">
      <alignment horizontal="left"/>
    </xf>
    <xf numFmtId="0" fontId="50" fillId="6" borderId="0" xfId="0" applyFont="1" applyFill="1"/>
    <xf numFmtId="0" fontId="0" fillId="6" borderId="0" xfId="0" applyFill="1"/>
    <xf numFmtId="2" fontId="0" fillId="6" borderId="0" xfId="0" applyNumberFormat="1" applyFill="1" applyAlignment="1">
      <alignment horizontal="left"/>
    </xf>
    <xf numFmtId="0" fontId="23" fillId="6" borderId="0" xfId="0" applyFont="1" applyFill="1" applyProtection="1"/>
    <xf numFmtId="0" fontId="30" fillId="6" borderId="0" xfId="0" applyFont="1" applyFill="1" applyProtection="1"/>
    <xf numFmtId="2" fontId="27" fillId="2" borderId="0" xfId="0" applyNumberFormat="1" applyFont="1" applyFill="1" applyProtection="1"/>
    <xf numFmtId="0" fontId="30" fillId="0" borderId="0" xfId="0" applyFont="1" applyFill="1" applyAlignment="1" applyProtection="1">
      <alignment horizontal="left" indent="1"/>
    </xf>
    <xf numFmtId="49" fontId="30" fillId="0" borderId="0" xfId="0" applyNumberFormat="1" applyFont="1" applyFill="1" applyAlignment="1" applyProtection="1">
      <alignment horizontal="left" indent="1"/>
    </xf>
    <xf numFmtId="0" fontId="30" fillId="0" borderId="0" xfId="0" applyFont="1" applyAlignment="1" applyProtection="1">
      <alignment horizontal="left" indent="1"/>
    </xf>
    <xf numFmtId="49" fontId="30" fillId="0" borderId="0" xfId="0" applyNumberFormat="1" applyFont="1" applyAlignment="1" applyProtection="1">
      <alignment horizontal="left" indent="1"/>
    </xf>
    <xf numFmtId="0" fontId="23" fillId="0" borderId="0" xfId="0" applyFont="1" applyAlignment="1" applyProtection="1">
      <alignment horizontal="left" indent="1"/>
    </xf>
    <xf numFmtId="2" fontId="23" fillId="0" borderId="0" xfId="0" applyNumberFormat="1" applyFont="1" applyAlignment="1" applyProtection="1">
      <alignment horizontal="left" indent="1"/>
    </xf>
    <xf numFmtId="49" fontId="23" fillId="0" borderId="0" xfId="0" applyNumberFormat="1" applyFont="1" applyFill="1" applyAlignment="1" applyProtection="1">
      <alignment horizontal="left" indent="1"/>
    </xf>
    <xf numFmtId="49" fontId="23" fillId="0" borderId="0" xfId="0" applyNumberFormat="1" applyFont="1" applyAlignment="1" applyProtection="1">
      <alignment horizontal="left" indent="1"/>
    </xf>
    <xf numFmtId="49" fontId="27" fillId="0" borderId="0" xfId="0" applyNumberFormat="1" applyFont="1" applyAlignment="1" applyProtection="1">
      <alignment horizontal="left" indent="1"/>
    </xf>
    <xf numFmtId="0" fontId="0" fillId="0" borderId="0" xfId="0" applyFill="1" applyBorder="1"/>
    <xf numFmtId="0" fontId="33" fillId="0" borderId="0" xfId="0" applyFont="1" applyFill="1" applyBorder="1"/>
    <xf numFmtId="0" fontId="33" fillId="0" borderId="0" xfId="0" applyFont="1" applyFill="1"/>
    <xf numFmtId="0" fontId="39" fillId="0" borderId="0" xfId="0" applyFont="1" applyFill="1" applyBorder="1" applyAlignment="1">
      <alignment horizontal="left" vertical="center" wrapText="1"/>
    </xf>
    <xf numFmtId="0" fontId="37" fillId="0" borderId="0" xfId="0" applyFont="1" applyFill="1" applyBorder="1" applyAlignment="1">
      <alignment horizontal="center"/>
    </xf>
    <xf numFmtId="0" fontId="0" fillId="0" borderId="0" xfId="0" applyFill="1"/>
    <xf numFmtId="0" fontId="33" fillId="4" borderId="0" xfId="0" applyFont="1" applyFill="1" applyBorder="1"/>
    <xf numFmtId="0" fontId="23" fillId="4" borderId="0" xfId="0" applyFont="1" applyFill="1" applyBorder="1"/>
    <xf numFmtId="0" fontId="36" fillId="4" borderId="0" xfId="0" applyFont="1" applyFill="1" applyBorder="1"/>
    <xf numFmtId="0" fontId="20" fillId="4" borderId="0" xfId="0" applyFont="1" applyFill="1" applyBorder="1"/>
    <xf numFmtId="0" fontId="23" fillId="4" borderId="0" xfId="0" applyFont="1" applyFill="1" applyBorder="1" applyAlignment="1">
      <alignment horizontal="center"/>
    </xf>
    <xf numFmtId="0" fontId="56" fillId="4" borderId="0" xfId="0" applyFont="1" applyFill="1" applyBorder="1"/>
    <xf numFmtId="0" fontId="28" fillId="0" borderId="0" xfId="0" applyFont="1" applyFill="1" applyBorder="1" applyAlignment="1">
      <alignment horizontal="left" vertical="center"/>
    </xf>
    <xf numFmtId="0" fontId="20" fillId="4" borderId="1" xfId="0" applyFont="1" applyFill="1" applyBorder="1" applyAlignment="1">
      <alignment horizontal="center"/>
    </xf>
    <xf numFmtId="0" fontId="20" fillId="4" borderId="1" xfId="0" applyFont="1" applyFill="1" applyBorder="1"/>
    <xf numFmtId="0" fontId="33" fillId="4" borderId="1" xfId="0" applyFont="1" applyFill="1" applyBorder="1"/>
    <xf numFmtId="0" fontId="18" fillId="4" borderId="0" xfId="0" applyFont="1" applyFill="1" applyBorder="1"/>
    <xf numFmtId="0" fontId="17" fillId="4" borderId="0" xfId="0" applyFont="1" applyFill="1" applyBorder="1"/>
    <xf numFmtId="0" fontId="27" fillId="0" borderId="0" xfId="0" applyFont="1" applyFill="1" applyBorder="1" applyAlignment="1" applyProtection="1">
      <alignment horizontal="center"/>
    </xf>
    <xf numFmtId="0" fontId="28" fillId="0" borderId="3" xfId="0" applyFont="1" applyBorder="1" applyAlignment="1" applyProtection="1">
      <alignment horizontal="left" vertical="center"/>
    </xf>
    <xf numFmtId="0" fontId="16" fillId="0" borderId="0" xfId="0" applyFont="1" applyAlignment="1" applyProtection="1">
      <alignment vertical="center"/>
    </xf>
    <xf numFmtId="0" fontId="67" fillId="0" borderId="0" xfId="0" applyFont="1" applyBorder="1" applyAlignment="1" applyProtection="1">
      <alignment horizontal="left" vertical="center"/>
    </xf>
    <xf numFmtId="0" fontId="15" fillId="4" borderId="0" xfId="0" applyFont="1" applyFill="1" applyProtection="1"/>
    <xf numFmtId="0" fontId="15" fillId="4" borderId="3" xfId="0" applyFont="1" applyFill="1" applyBorder="1" applyProtection="1"/>
    <xf numFmtId="0" fontId="15" fillId="4" borderId="0" xfId="0" applyFont="1" applyFill="1" applyBorder="1" applyProtection="1"/>
    <xf numFmtId="0" fontId="14" fillId="4" borderId="0" xfId="0" applyFont="1" applyFill="1" applyBorder="1"/>
    <xf numFmtId="0" fontId="14" fillId="0" borderId="0" xfId="0" applyFont="1" applyProtection="1"/>
    <xf numFmtId="0" fontId="37" fillId="0" borderId="0" xfId="0" applyFont="1" applyAlignment="1" applyProtection="1">
      <alignment horizontal="center" vertical="center" wrapText="1"/>
    </xf>
    <xf numFmtId="2" fontId="23" fillId="0" borderId="0" xfId="0" applyNumberFormat="1" applyFont="1" applyAlignment="1" applyProtection="1">
      <alignment horizontal="center"/>
    </xf>
    <xf numFmtId="0" fontId="37" fillId="0" borderId="0" xfId="0" applyFont="1" applyAlignment="1" applyProtection="1">
      <alignment horizontal="center" vertical="top"/>
    </xf>
    <xf numFmtId="0" fontId="14" fillId="0" borderId="0" xfId="0" applyFont="1" applyAlignment="1" applyProtection="1">
      <alignment vertical="center"/>
    </xf>
    <xf numFmtId="0" fontId="23" fillId="7" borderId="0" xfId="0" applyFont="1" applyFill="1" applyAlignment="1" applyProtection="1">
      <alignment vertical="center"/>
    </xf>
    <xf numFmtId="2" fontId="23" fillId="7" borderId="0" xfId="0" applyNumberFormat="1" applyFont="1" applyFill="1" applyAlignment="1" applyProtection="1">
      <alignment vertical="center"/>
    </xf>
    <xf numFmtId="0" fontId="23" fillId="7" borderId="0" xfId="0" applyFont="1" applyFill="1" applyAlignment="1" applyProtection="1">
      <alignment horizontal="center" vertical="center"/>
    </xf>
    <xf numFmtId="0" fontId="23" fillId="7" borderId="0" xfId="0" applyFont="1" applyFill="1" applyAlignment="1" applyProtection="1">
      <alignment horizontal="right" vertical="center"/>
    </xf>
    <xf numFmtId="4" fontId="23" fillId="7" borderId="0" xfId="0" applyNumberFormat="1" applyFont="1" applyFill="1" applyAlignment="1" applyProtection="1">
      <alignment horizontal="center" vertical="center"/>
    </xf>
    <xf numFmtId="0" fontId="24" fillId="0" borderId="0" xfId="0" applyFont="1" applyAlignment="1" applyProtection="1">
      <alignment horizontal="left"/>
    </xf>
    <xf numFmtId="2" fontId="23" fillId="7" borderId="0" xfId="0" applyNumberFormat="1" applyFont="1" applyFill="1" applyAlignment="1" applyProtection="1">
      <alignment horizontal="center" vertical="center"/>
    </xf>
    <xf numFmtId="0" fontId="30" fillId="6" borderId="0" xfId="0" applyFont="1" applyFill="1" applyAlignment="1" applyProtection="1">
      <alignment horizontal="center"/>
      <protection locked="0"/>
    </xf>
    <xf numFmtId="0" fontId="50" fillId="0" borderId="0" xfId="0" applyFont="1"/>
    <xf numFmtId="0" fontId="50" fillId="2" borderId="0" xfId="0" applyFont="1" applyFill="1"/>
    <xf numFmtId="0" fontId="47" fillId="0" borderId="0" xfId="0" applyFont="1"/>
    <xf numFmtId="0" fontId="47" fillId="0" borderId="0" xfId="0" applyFont="1" applyFill="1"/>
    <xf numFmtId="2" fontId="13" fillId="7" borderId="0" xfId="0" applyNumberFormat="1" applyFont="1" applyFill="1" applyProtection="1"/>
    <xf numFmtId="0" fontId="0" fillId="12" borderId="0" xfId="0" applyFill="1"/>
    <xf numFmtId="0" fontId="47" fillId="12" borderId="0" xfId="0" applyFont="1" applyFill="1"/>
    <xf numFmtId="0" fontId="47" fillId="10" borderId="0" xfId="0" applyFont="1" applyFill="1" applyProtection="1"/>
    <xf numFmtId="0" fontId="47" fillId="11" borderId="0" xfId="0" applyFont="1" applyFill="1" applyProtection="1"/>
    <xf numFmtId="0" fontId="13" fillId="4" borderId="0" xfId="0" applyFont="1" applyFill="1" applyBorder="1"/>
    <xf numFmtId="0" fontId="33" fillId="13" borderId="0" xfId="0" applyFont="1" applyFill="1" applyBorder="1"/>
    <xf numFmtId="0" fontId="23" fillId="13" borderId="0" xfId="0" applyFont="1" applyFill="1" applyBorder="1"/>
    <xf numFmtId="0" fontId="49" fillId="13" borderId="0" xfId="0" applyFont="1" applyFill="1" applyBorder="1"/>
    <xf numFmtId="0" fontId="20" fillId="13" borderId="0" xfId="0" applyFont="1" applyFill="1" applyBorder="1" applyAlignment="1">
      <alignment horizontal="center"/>
    </xf>
    <xf numFmtId="0" fontId="13" fillId="13" borderId="0" xfId="0" applyFont="1" applyFill="1" applyBorder="1"/>
    <xf numFmtId="0" fontId="19" fillId="13" borderId="0" xfId="0" applyFont="1" applyFill="1" applyBorder="1"/>
    <xf numFmtId="0" fontId="56" fillId="13" borderId="0" xfId="0" applyFont="1" applyFill="1" applyBorder="1"/>
    <xf numFmtId="0" fontId="23" fillId="13" borderId="1" xfId="0" applyFont="1" applyFill="1" applyBorder="1"/>
    <xf numFmtId="0" fontId="33" fillId="13" borderId="1" xfId="0" applyFont="1" applyFill="1" applyBorder="1"/>
    <xf numFmtId="4" fontId="23" fillId="0" borderId="0" xfId="0" applyNumberFormat="1" applyFont="1" applyProtection="1"/>
    <xf numFmtId="4" fontId="68" fillId="7" borderId="0" xfId="0" applyNumberFormat="1" applyFont="1" applyFill="1" applyAlignment="1" applyProtection="1">
      <alignment horizontal="center"/>
    </xf>
    <xf numFmtId="0" fontId="36" fillId="0" borderId="0" xfId="0" applyFont="1" applyFill="1" applyBorder="1" applyAlignment="1">
      <alignment horizontal="left" vertical="center" indent="1"/>
    </xf>
    <xf numFmtId="0" fontId="69" fillId="9" borderId="0" xfId="0" applyFont="1" applyFill="1" applyAlignment="1" applyProtection="1">
      <alignment vertical="center"/>
      <protection locked="0"/>
    </xf>
    <xf numFmtId="0" fontId="70" fillId="9" borderId="0" xfId="0" applyFont="1" applyFill="1" applyProtection="1">
      <protection locked="0"/>
    </xf>
    <xf numFmtId="0" fontId="71" fillId="9" borderId="0" xfId="1" applyFont="1" applyFill="1" applyAlignment="1" applyProtection="1">
      <alignment vertical="center"/>
      <protection locked="0"/>
    </xf>
    <xf numFmtId="0" fontId="30" fillId="0" borderId="0" xfId="0" applyFont="1"/>
    <xf numFmtId="4" fontId="24" fillId="14" borderId="0" xfId="0" applyNumberFormat="1" applyFont="1" applyFill="1" applyAlignment="1" applyProtection="1">
      <alignment horizontal="right" indent="1"/>
    </xf>
    <xf numFmtId="4" fontId="31" fillId="14" borderId="0" xfId="0" applyNumberFormat="1" applyFont="1" applyFill="1" applyProtection="1"/>
    <xf numFmtId="0" fontId="12" fillId="0" borderId="0" xfId="0" applyFont="1" applyProtection="1"/>
    <xf numFmtId="0" fontId="11" fillId="13" borderId="0" xfId="0" applyFont="1" applyFill="1" applyBorder="1"/>
    <xf numFmtId="0" fontId="11" fillId="4" borderId="0" xfId="0" applyFont="1" applyFill="1" applyBorder="1"/>
    <xf numFmtId="0" fontId="30" fillId="13" borderId="0" xfId="0" applyFont="1" applyFill="1" applyBorder="1" applyAlignment="1">
      <alignment horizontal="center"/>
    </xf>
    <xf numFmtId="0" fontId="30" fillId="4" borderId="0" xfId="0" applyFont="1" applyFill="1" applyBorder="1" applyAlignment="1">
      <alignment horizontal="center"/>
    </xf>
    <xf numFmtId="0" fontId="30" fillId="4" borderId="0" xfId="0" applyFont="1" applyFill="1" applyBorder="1"/>
    <xf numFmtId="0" fontId="30" fillId="0" borderId="0" xfId="0" applyFont="1" applyFill="1" applyAlignment="1" applyProtection="1">
      <alignment horizontal="center" vertical="center"/>
    </xf>
    <xf numFmtId="0" fontId="66" fillId="0" borderId="0" xfId="0" applyFont="1" applyAlignment="1" applyProtection="1">
      <alignment horizontal="center" vertical="center"/>
    </xf>
    <xf numFmtId="0" fontId="66" fillId="0" borderId="0" xfId="0" applyFont="1" applyAlignment="1" applyProtection="1">
      <alignment horizontal="center" vertical="center"/>
    </xf>
    <xf numFmtId="0" fontId="27" fillId="2" borderId="0" xfId="0" applyFont="1" applyFill="1" applyAlignment="1" applyProtection="1">
      <alignment horizontal="center"/>
      <protection locked="0"/>
    </xf>
    <xf numFmtId="2" fontId="27" fillId="0" borderId="7" xfId="0" applyNumberFormat="1" applyFont="1" applyBorder="1" applyProtection="1"/>
    <xf numFmtId="0" fontId="23" fillId="0" borderId="0" xfId="0" applyFont="1" applyAlignment="1" applyProtection="1">
      <alignment horizontal="left" indent="2"/>
    </xf>
    <xf numFmtId="2" fontId="23" fillId="0" borderId="0" xfId="0" applyNumberFormat="1" applyFont="1" applyAlignment="1" applyProtection="1">
      <alignment horizontal="left" indent="2"/>
    </xf>
    <xf numFmtId="49" fontId="23" fillId="0" borderId="0" xfId="0" applyNumberFormat="1" applyFont="1" applyFill="1" applyAlignment="1" applyProtection="1">
      <alignment horizontal="left" indent="2"/>
    </xf>
    <xf numFmtId="49" fontId="23" fillId="0" borderId="0" xfId="0" applyNumberFormat="1" applyFont="1" applyAlignment="1" applyProtection="1">
      <alignment horizontal="left" indent="2"/>
    </xf>
    <xf numFmtId="49" fontId="27" fillId="0" borderId="0" xfId="0" applyNumberFormat="1" applyFont="1" applyAlignment="1" applyProtection="1">
      <alignment horizontal="left" indent="2"/>
    </xf>
    <xf numFmtId="0" fontId="66" fillId="0" borderId="0" xfId="0" applyFont="1" applyAlignment="1" applyProtection="1">
      <alignment horizontal="left" vertical="center"/>
    </xf>
    <xf numFmtId="0" fontId="27" fillId="0" borderId="14" xfId="0" applyFont="1" applyBorder="1" applyProtection="1"/>
    <xf numFmtId="0" fontId="24" fillId="0" borderId="5" xfId="0" applyFont="1" applyBorder="1" applyAlignment="1" applyProtection="1">
      <alignment horizontal="center" vertical="center"/>
    </xf>
    <xf numFmtId="0" fontId="24" fillId="0" borderId="8" xfId="0" applyFont="1" applyBorder="1" applyAlignment="1" applyProtection="1">
      <alignment horizontal="center" vertical="center"/>
    </xf>
    <xf numFmtId="0" fontId="28" fillId="0" borderId="5" xfId="0" applyFont="1" applyBorder="1" applyAlignment="1" applyProtection="1">
      <alignment horizontal="left" vertical="center"/>
    </xf>
    <xf numFmtId="0" fontId="28" fillId="0" borderId="2" xfId="0" applyFont="1" applyBorder="1" applyAlignment="1" applyProtection="1">
      <alignment horizontal="left" vertical="center"/>
    </xf>
    <xf numFmtId="2" fontId="27" fillId="0" borderId="8" xfId="0" applyNumberFormat="1" applyFont="1" applyBorder="1" applyProtection="1"/>
    <xf numFmtId="0" fontId="27" fillId="2" borderId="0" xfId="0" applyFont="1" applyFill="1" applyBorder="1" applyAlignment="1" applyProtection="1">
      <alignment vertical="center"/>
    </xf>
    <xf numFmtId="0" fontId="27" fillId="2" borderId="0" xfId="0" applyFont="1" applyFill="1" applyAlignment="1" applyProtection="1">
      <alignment horizontal="center"/>
    </xf>
    <xf numFmtId="0" fontId="8" fillId="2" borderId="0" xfId="0" applyFont="1" applyFill="1" applyAlignment="1" applyProtection="1">
      <alignment vertical="center"/>
    </xf>
    <xf numFmtId="0" fontId="35" fillId="0" borderId="0" xfId="0" applyFont="1" applyFill="1" applyBorder="1" applyAlignment="1">
      <alignment horizontal="left"/>
    </xf>
    <xf numFmtId="0" fontId="36" fillId="5" borderId="0" xfId="0" applyFont="1" applyFill="1" applyBorder="1" applyAlignment="1">
      <alignment horizontal="left" vertical="center" indent="1"/>
    </xf>
    <xf numFmtId="0" fontId="0" fillId="5" borderId="0" xfId="0" applyFill="1" applyBorder="1"/>
    <xf numFmtId="0" fontId="0" fillId="5" borderId="0" xfId="0" applyFill="1"/>
    <xf numFmtId="0" fontId="8" fillId="4" borderId="0" xfId="0" applyFont="1" applyFill="1" applyBorder="1"/>
    <xf numFmtId="0" fontId="7" fillId="13" borderId="0" xfId="0" applyFont="1" applyFill="1" applyBorder="1"/>
    <xf numFmtId="0" fontId="27" fillId="2" borderId="0" xfId="0" applyFont="1" applyFill="1" applyAlignment="1" applyProtection="1">
      <alignment horizontal="center"/>
      <protection locked="0"/>
    </xf>
    <xf numFmtId="0" fontId="27" fillId="2" borderId="13" xfId="0" applyFont="1" applyFill="1" applyBorder="1" applyAlignment="1" applyProtection="1">
      <alignment horizontal="center"/>
      <protection locked="0"/>
    </xf>
    <xf numFmtId="0" fontId="48" fillId="6" borderId="0" xfId="0" applyFont="1" applyFill="1" applyAlignment="1">
      <alignment horizontal="center"/>
    </xf>
    <xf numFmtId="0" fontId="48" fillId="6" borderId="0" xfId="0" applyFont="1" applyFill="1"/>
    <xf numFmtId="14" fontId="0" fillId="6" borderId="0" xfId="0" applyNumberFormat="1" applyFill="1" applyAlignment="1">
      <alignment horizontal="center"/>
    </xf>
    <xf numFmtId="14" fontId="0" fillId="10" borderId="0" xfId="0" applyNumberFormat="1" applyFill="1" applyAlignment="1">
      <alignment horizontal="center"/>
    </xf>
    <xf numFmtId="0" fontId="0" fillId="10" borderId="0" xfId="0" applyFill="1"/>
    <xf numFmtId="0" fontId="50" fillId="10" borderId="0" xfId="0" applyFont="1" applyFill="1"/>
    <xf numFmtId="0" fontId="0" fillId="10" borderId="0" xfId="0" applyFill="1" applyAlignment="1">
      <alignment horizontal="center"/>
    </xf>
    <xf numFmtId="0" fontId="0" fillId="15" borderId="0" xfId="0" applyFill="1"/>
    <xf numFmtId="0" fontId="0" fillId="15" borderId="0" xfId="0" applyFont="1" applyFill="1"/>
    <xf numFmtId="0" fontId="30" fillId="0" borderId="0" xfId="0" applyFont="1" applyAlignment="1">
      <alignment horizontal="left" indent="1"/>
    </xf>
    <xf numFmtId="49" fontId="0" fillId="6" borderId="0" xfId="0" applyNumberFormat="1" applyFill="1" applyAlignment="1">
      <alignment horizontal="center"/>
    </xf>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ont="1" applyFill="1" applyAlignment="1">
      <alignment horizontal="center"/>
    </xf>
    <xf numFmtId="0" fontId="75" fillId="0" borderId="0" xfId="0" applyFont="1" applyAlignment="1">
      <alignment horizontal="left"/>
    </xf>
    <xf numFmtId="14" fontId="0" fillId="15" borderId="0" xfId="0" applyNumberFormat="1" applyFill="1" applyAlignment="1">
      <alignment horizontal="center"/>
    </xf>
    <xf numFmtId="0" fontId="6" fillId="2" borderId="0" xfId="0" applyFont="1" applyFill="1" applyAlignment="1" applyProtection="1">
      <alignment vertical="center"/>
    </xf>
    <xf numFmtId="0" fontId="5" fillId="0" borderId="0" xfId="0" applyFont="1" applyProtection="1"/>
    <xf numFmtId="0" fontId="4" fillId="2" borderId="0" xfId="0" applyFont="1" applyFill="1" applyAlignment="1" applyProtection="1">
      <alignment vertical="center"/>
    </xf>
    <xf numFmtId="0" fontId="4" fillId="4" borderId="0" xfId="0" applyFont="1" applyFill="1" applyBorder="1"/>
    <xf numFmtId="0" fontId="42" fillId="4" borderId="0" xfId="0" applyFont="1" applyFill="1" applyAlignment="1" applyProtection="1">
      <alignment vertical="center"/>
    </xf>
    <xf numFmtId="0" fontId="0" fillId="4" borderId="0" xfId="0" applyFill="1" applyProtection="1"/>
    <xf numFmtId="0" fontId="27" fillId="4" borderId="0" xfId="0" applyFont="1" applyFill="1" applyAlignment="1" applyProtection="1">
      <alignment vertical="center"/>
      <protection locked="0"/>
    </xf>
    <xf numFmtId="0" fontId="3" fillId="0" borderId="0" xfId="0" applyFont="1" applyAlignment="1" applyProtection="1">
      <alignment vertical="center"/>
    </xf>
    <xf numFmtId="0" fontId="38" fillId="4" borderId="0" xfId="1" applyFill="1" applyAlignment="1" applyProtection="1">
      <alignment vertical="center"/>
      <protection locked="0"/>
    </xf>
    <xf numFmtId="0" fontId="51" fillId="4" borderId="0" xfId="0" applyFont="1" applyFill="1" applyProtection="1"/>
    <xf numFmtId="0" fontId="36" fillId="4" borderId="0" xfId="0" applyFont="1" applyFill="1" applyAlignment="1" applyProtection="1">
      <alignment vertical="center"/>
    </xf>
    <xf numFmtId="0" fontId="38" fillId="4" borderId="0" xfId="1" applyFill="1" applyProtection="1"/>
    <xf numFmtId="0" fontId="47" fillId="4" borderId="0" xfId="0" applyFont="1" applyFill="1" applyProtection="1"/>
    <xf numFmtId="0" fontId="78" fillId="15" borderId="0" xfId="0" applyFont="1" applyFill="1"/>
    <xf numFmtId="0" fontId="77" fillId="13" borderId="0" xfId="0" applyFont="1" applyFill="1" applyBorder="1"/>
    <xf numFmtId="0" fontId="0" fillId="10" borderId="0" xfId="0" applyFill="1" applyAlignment="1">
      <alignment horizontal="left"/>
    </xf>
    <xf numFmtId="0" fontId="79" fillId="10" borderId="0" xfId="0" applyFont="1" applyFill="1" applyProtection="1"/>
    <xf numFmtId="0" fontId="79" fillId="12" borderId="0" xfId="0" applyFont="1" applyFill="1"/>
    <xf numFmtId="0" fontId="79" fillId="11" borderId="0" xfId="0" applyFont="1" applyFill="1" applyProtection="1"/>
    <xf numFmtId="0" fontId="80" fillId="4" borderId="0" xfId="0" applyFont="1" applyFill="1" applyAlignment="1" applyProtection="1">
      <alignment horizontal="right"/>
      <protection locked="0"/>
    </xf>
    <xf numFmtId="49" fontId="60" fillId="4" borderId="0" xfId="0" applyNumberFormat="1" applyFont="1" applyFill="1" applyAlignment="1" applyProtection="1">
      <alignment vertical="center"/>
    </xf>
    <xf numFmtId="2" fontId="61" fillId="4" borderId="0" xfId="0" applyNumberFormat="1" applyFont="1" applyFill="1" applyAlignment="1" applyProtection="1">
      <alignment vertical="center"/>
    </xf>
    <xf numFmtId="0" fontId="29" fillId="4" borderId="0" xfId="0" applyFont="1" applyFill="1" applyProtection="1"/>
    <xf numFmtId="49" fontId="62" fillId="4" borderId="0" xfId="0" applyNumberFormat="1" applyFont="1" applyFill="1" applyAlignment="1" applyProtection="1">
      <alignment vertical="center"/>
    </xf>
    <xf numFmtId="2" fontId="63" fillId="4" borderId="0" xfId="0" applyNumberFormat="1" applyFont="1" applyFill="1" applyProtection="1"/>
    <xf numFmtId="0" fontId="63" fillId="4" borderId="0" xfId="0" applyFont="1" applyFill="1" applyProtection="1"/>
    <xf numFmtId="0" fontId="49" fillId="4" borderId="0" xfId="0" applyFont="1" applyFill="1" applyAlignment="1" applyProtection="1">
      <alignment vertical="center"/>
    </xf>
    <xf numFmtId="0" fontId="22" fillId="4" borderId="0" xfId="0" applyFont="1" applyFill="1" applyProtection="1"/>
    <xf numFmtId="0" fontId="24" fillId="4" borderId="0" xfId="0" applyFont="1" applyFill="1" applyProtection="1"/>
    <xf numFmtId="0" fontId="27" fillId="4" borderId="0" xfId="0" applyFont="1" applyFill="1" applyProtection="1"/>
    <xf numFmtId="2" fontId="27" fillId="4" borderId="0" xfId="0" applyNumberFormat="1" applyFont="1" applyFill="1" applyProtection="1"/>
    <xf numFmtId="0" fontId="27" fillId="4" borderId="0" xfId="0" applyFont="1" applyFill="1" applyAlignment="1" applyProtection="1">
      <alignment vertical="center"/>
    </xf>
    <xf numFmtId="0" fontId="64" fillId="4" borderId="0" xfId="0" applyFont="1" applyFill="1" applyProtection="1"/>
    <xf numFmtId="0" fontId="65" fillId="4" borderId="0" xfId="0" applyFont="1" applyFill="1" applyProtection="1"/>
    <xf numFmtId="0" fontId="69" fillId="9" borderId="0" xfId="0" applyFont="1" applyFill="1" applyAlignment="1" applyProtection="1">
      <alignment vertical="center"/>
    </xf>
    <xf numFmtId="0" fontId="70" fillId="9" borderId="0" xfId="0" applyFont="1" applyFill="1" applyProtection="1"/>
    <xf numFmtId="0" fontId="71" fillId="9" borderId="0" xfId="1" applyFont="1" applyFill="1" applyAlignment="1" applyProtection="1">
      <alignment vertical="center"/>
    </xf>
    <xf numFmtId="0" fontId="27" fillId="2" borderId="0" xfId="0" applyFont="1" applyFill="1" applyAlignment="1" applyProtection="1">
      <alignment horizontal="center"/>
      <protection locked="0"/>
    </xf>
    <xf numFmtId="0" fontId="37" fillId="0" borderId="0" xfId="0" applyFont="1" applyAlignment="1" applyProtection="1">
      <alignment horizontal="center"/>
    </xf>
    <xf numFmtId="0" fontId="27" fillId="2" borderId="13" xfId="0" applyFont="1" applyFill="1" applyBorder="1" applyAlignment="1" applyProtection="1">
      <alignment horizontal="center"/>
      <protection locked="0"/>
    </xf>
    <xf numFmtId="2" fontId="37" fillId="0" borderId="0" xfId="0" applyNumberFormat="1" applyFont="1" applyAlignment="1" applyProtection="1">
      <alignment horizontal="center"/>
    </xf>
    <xf numFmtId="49" fontId="83" fillId="0" borderId="0" xfId="0" applyNumberFormat="1" applyFont="1" applyProtection="1"/>
    <xf numFmtId="49" fontId="83" fillId="0" borderId="0" xfId="0" applyNumberFormat="1" applyFont="1" applyAlignment="1">
      <alignment vertical="center"/>
    </xf>
    <xf numFmtId="0" fontId="27" fillId="2" borderId="0" xfId="0" applyFont="1" applyFill="1" applyAlignment="1" applyProtection="1">
      <alignment horizontal="center"/>
      <protection locked="0"/>
    </xf>
    <xf numFmtId="0" fontId="27" fillId="2" borderId="13" xfId="0" applyFont="1" applyFill="1" applyBorder="1" applyAlignment="1" applyProtection="1">
      <alignment horizontal="center"/>
      <protection locked="0"/>
    </xf>
    <xf numFmtId="0" fontId="27" fillId="2" borderId="0" xfId="0" applyFont="1" applyFill="1" applyBorder="1" applyAlignment="1" applyProtection="1">
      <alignment horizontal="center"/>
      <protection locked="0"/>
    </xf>
    <xf numFmtId="0" fontId="37" fillId="0" borderId="0" xfId="0" applyFont="1" applyAlignment="1" applyProtection="1">
      <alignment horizontal="center"/>
    </xf>
    <xf numFmtId="0" fontId="4" fillId="6" borderId="0" xfId="0" applyFont="1" applyFill="1" applyBorder="1" applyAlignment="1" applyProtection="1">
      <alignment horizontal="left" indent="1"/>
      <protection locked="0"/>
    </xf>
    <xf numFmtId="0" fontId="23" fillId="6" borderId="0" xfId="0" applyFont="1" applyFill="1" applyBorder="1" applyAlignment="1" applyProtection="1">
      <alignment horizontal="left" indent="1"/>
      <protection locked="0"/>
    </xf>
    <xf numFmtId="14" fontId="30" fillId="6" borderId="0" xfId="0" applyNumberFormat="1" applyFont="1" applyFill="1" applyBorder="1" applyAlignment="1" applyProtection="1">
      <alignment horizontal="left" indent="1"/>
      <protection locked="0"/>
    </xf>
    <xf numFmtId="0" fontId="30" fillId="6" borderId="0" xfId="0" applyFont="1" applyFill="1" applyBorder="1" applyAlignment="1" applyProtection="1">
      <alignment horizontal="left" indent="1"/>
      <protection locked="0"/>
    </xf>
    <xf numFmtId="49" fontId="4" fillId="6" borderId="0" xfId="0" applyNumberFormat="1" applyFont="1" applyFill="1" applyAlignment="1" applyProtection="1">
      <alignment horizontal="center" vertical="center"/>
      <protection locked="0"/>
    </xf>
    <xf numFmtId="49" fontId="23" fillId="6" borderId="0" xfId="0" applyNumberFormat="1" applyFont="1" applyFill="1" applyAlignment="1" applyProtection="1">
      <alignment horizontal="center" vertical="center"/>
      <protection locked="0"/>
    </xf>
    <xf numFmtId="0" fontId="27" fillId="6" borderId="0" xfId="0" applyFont="1" applyFill="1" applyBorder="1" applyAlignment="1" applyProtection="1">
      <alignment horizontal="left" vertical="center"/>
    </xf>
    <xf numFmtId="0" fontId="27" fillId="0" borderId="3" xfId="0" applyFont="1" applyBorder="1" applyAlignment="1" applyProtection="1">
      <alignment horizontal="center"/>
    </xf>
    <xf numFmtId="0" fontId="27" fillId="0" borderId="0" xfId="0" applyFont="1" applyBorder="1" applyAlignment="1" applyProtection="1">
      <alignment horizontal="center"/>
    </xf>
    <xf numFmtId="0" fontId="27" fillId="0" borderId="6" xfId="0" applyFont="1" applyBorder="1" applyAlignment="1" applyProtection="1">
      <alignment horizontal="center"/>
    </xf>
    <xf numFmtId="0" fontId="82" fillId="4" borderId="3" xfId="0" applyFont="1" applyFill="1" applyBorder="1" applyAlignment="1" applyProtection="1">
      <alignment horizontal="center" vertical="center"/>
    </xf>
    <xf numFmtId="0" fontId="82" fillId="4" borderId="0" xfId="0" applyFont="1" applyFill="1" applyAlignment="1" applyProtection="1">
      <alignment horizontal="center" vertical="center"/>
    </xf>
    <xf numFmtId="0" fontId="82" fillId="4" borderId="6" xfId="0" applyFont="1" applyFill="1" applyBorder="1" applyAlignment="1" applyProtection="1">
      <alignment horizontal="center" vertical="center"/>
    </xf>
    <xf numFmtId="49" fontId="67" fillId="4" borderId="0" xfId="0" applyNumberFormat="1" applyFont="1" applyFill="1" applyBorder="1" applyAlignment="1" applyProtection="1">
      <alignment horizontal="center" vertical="center"/>
      <protection locked="0"/>
    </xf>
    <xf numFmtId="0" fontId="67" fillId="4" borderId="0" xfId="0" applyFont="1" applyFill="1" applyBorder="1" applyAlignment="1" applyProtection="1">
      <alignment horizontal="center" vertical="center"/>
      <protection locked="0"/>
    </xf>
    <xf numFmtId="0" fontId="67" fillId="4" borderId="6" xfId="0" applyFont="1" applyFill="1" applyBorder="1" applyAlignment="1" applyProtection="1">
      <alignment horizontal="center" vertical="center"/>
      <protection locked="0"/>
    </xf>
    <xf numFmtId="0" fontId="30" fillId="6" borderId="0" xfId="0" applyFont="1" applyFill="1" applyAlignment="1" applyProtection="1">
      <alignment horizontal="left" indent="1"/>
      <protection locked="0"/>
    </xf>
    <xf numFmtId="0" fontId="2" fillId="6" borderId="0" xfId="0" applyFont="1" applyFill="1" applyAlignment="1" applyProtection="1">
      <alignment horizontal="left" indent="1"/>
      <protection locked="0"/>
    </xf>
    <xf numFmtId="49" fontId="30" fillId="6" borderId="0" xfId="0" applyNumberFormat="1" applyFont="1" applyFill="1" applyAlignment="1" applyProtection="1">
      <alignment horizontal="left" indent="1"/>
      <protection locked="0"/>
    </xf>
    <xf numFmtId="0" fontId="30" fillId="6" borderId="0" xfId="0" applyFont="1" applyFill="1" applyAlignment="1" applyProtection="1">
      <alignment horizontal="center"/>
      <protection locked="0"/>
    </xf>
    <xf numFmtId="0" fontId="23" fillId="6" borderId="0" xfId="0" applyFont="1" applyFill="1" applyBorder="1" applyAlignment="1" applyProtection="1">
      <alignment horizontal="center"/>
      <protection locked="0"/>
    </xf>
    <xf numFmtId="49" fontId="10" fillId="2" borderId="0" xfId="0" applyNumberFormat="1" applyFont="1" applyFill="1" applyAlignment="1" applyProtection="1">
      <alignment horizontal="left" indent="1"/>
      <protection locked="0"/>
    </xf>
    <xf numFmtId="49" fontId="21" fillId="2" borderId="0" xfId="0" applyNumberFormat="1" applyFont="1" applyFill="1" applyAlignment="1" applyProtection="1">
      <alignment horizontal="left" indent="1"/>
      <protection locked="0"/>
    </xf>
    <xf numFmtId="0" fontId="33" fillId="2" borderId="0" xfId="0" applyFont="1" applyFill="1" applyAlignment="1" applyProtection="1">
      <alignment horizontal="left" indent="1"/>
      <protection locked="0"/>
    </xf>
    <xf numFmtId="49" fontId="9" fillId="2" borderId="0" xfId="0" applyNumberFormat="1" applyFont="1" applyFill="1" applyAlignment="1" applyProtection="1">
      <alignment horizontal="left" indent="1"/>
      <protection locked="0"/>
    </xf>
    <xf numFmtId="0" fontId="28" fillId="2" borderId="0" xfId="0" applyFont="1" applyFill="1" applyAlignment="1" applyProtection="1">
      <alignment horizontal="center" vertical="center"/>
    </xf>
    <xf numFmtId="0" fontId="4" fillId="2" borderId="0" xfId="0" applyFont="1" applyFill="1" applyAlignment="1" applyProtection="1">
      <alignment horizontal="left" indent="1"/>
      <protection locked="0"/>
    </xf>
    <xf numFmtId="0" fontId="21" fillId="2" borderId="0" xfId="0" applyFont="1" applyFill="1" applyAlignment="1" applyProtection="1">
      <alignment horizontal="left" indent="1"/>
      <protection locked="0"/>
    </xf>
    <xf numFmtId="164" fontId="4" fillId="2" borderId="0" xfId="0" applyNumberFormat="1" applyFont="1" applyFill="1" applyAlignment="1" applyProtection="1">
      <alignment horizontal="left" indent="1"/>
      <protection locked="0"/>
    </xf>
    <xf numFmtId="164" fontId="21" fillId="2" borderId="0" xfId="0" applyNumberFormat="1" applyFont="1" applyFill="1" applyAlignment="1" applyProtection="1">
      <alignment horizontal="left" indent="1"/>
      <protection locked="0"/>
    </xf>
    <xf numFmtId="4" fontId="31" fillId="8" borderId="11" xfId="0" applyNumberFormat="1" applyFont="1" applyFill="1" applyBorder="1" applyAlignment="1" applyProtection="1">
      <alignment horizontal="center" vertical="center"/>
    </xf>
    <xf numFmtId="4" fontId="31" fillId="8" borderId="12" xfId="0" applyNumberFormat="1" applyFont="1" applyFill="1" applyBorder="1" applyAlignment="1" applyProtection="1">
      <alignment horizontal="center" vertical="center"/>
    </xf>
    <xf numFmtId="0" fontId="81" fillId="2" borderId="3" xfId="0" applyFont="1" applyFill="1" applyBorder="1" applyAlignment="1" applyProtection="1">
      <alignment horizontal="center" vertical="center"/>
      <protection locked="0"/>
    </xf>
    <xf numFmtId="0" fontId="81" fillId="2" borderId="0" xfId="0" applyFont="1" applyFill="1" applyBorder="1" applyAlignment="1" applyProtection="1">
      <alignment horizontal="center" vertical="center"/>
      <protection locked="0"/>
    </xf>
    <xf numFmtId="0" fontId="27" fillId="2" borderId="0" xfId="0" applyFont="1" applyFill="1" applyAlignment="1" applyProtection="1">
      <alignment horizontal="center"/>
      <protection locked="0"/>
    </xf>
    <xf numFmtId="3" fontId="31" fillId="3" borderId="0" xfId="0" applyNumberFormat="1" applyFont="1" applyFill="1" applyAlignment="1" applyProtection="1">
      <alignment horizontal="center"/>
    </xf>
    <xf numFmtId="0" fontId="37" fillId="0" borderId="3" xfId="0" applyFont="1" applyBorder="1" applyAlignment="1" applyProtection="1">
      <alignment horizontal="center" vertical="top"/>
    </xf>
    <xf numFmtId="0" fontId="37" fillId="0" borderId="0" xfId="0" applyFont="1" applyBorder="1" applyAlignment="1" applyProtection="1">
      <alignment horizontal="center" vertical="top"/>
    </xf>
    <xf numFmtId="0" fontId="37" fillId="0" borderId="13" xfId="0" applyFont="1" applyBorder="1" applyAlignment="1" applyProtection="1">
      <alignment horizontal="center" vertical="top"/>
    </xf>
    <xf numFmtId="0" fontId="37" fillId="0" borderId="6" xfId="0" applyFont="1" applyBorder="1" applyAlignment="1" applyProtection="1">
      <alignment horizontal="center" vertical="top"/>
    </xf>
    <xf numFmtId="0" fontId="31" fillId="2" borderId="13"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4" fontId="23" fillId="7" borderId="0" xfId="0" applyNumberFormat="1" applyFont="1" applyFill="1" applyAlignment="1" applyProtection="1">
      <alignment horizontal="center"/>
    </xf>
    <xf numFmtId="0" fontId="37" fillId="0" borderId="3"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13" xfId="0" applyFont="1" applyBorder="1" applyAlignment="1" applyProtection="1">
      <alignment horizontal="center" vertical="center"/>
    </xf>
    <xf numFmtId="0" fontId="27" fillId="0" borderId="6" xfId="0" applyFont="1" applyBorder="1" applyAlignment="1" applyProtection="1">
      <alignment horizontal="center" vertical="center"/>
    </xf>
    <xf numFmtId="49" fontId="23" fillId="2" borderId="0" xfId="0" applyNumberFormat="1" applyFont="1" applyFill="1" applyAlignment="1" applyProtection="1">
      <alignment horizontal="left" indent="1"/>
      <protection locked="0"/>
    </xf>
    <xf numFmtId="4" fontId="23" fillId="7" borderId="0" xfId="0" applyNumberFormat="1" applyFont="1" applyFill="1" applyAlignment="1" applyProtection="1">
      <alignment horizontal="center" vertical="center"/>
    </xf>
    <xf numFmtId="15" fontId="4" fillId="2" borderId="0" xfId="0" applyNumberFormat="1" applyFont="1" applyFill="1" applyAlignment="1" applyProtection="1">
      <alignment horizontal="left" indent="1"/>
      <protection locked="0"/>
    </xf>
    <xf numFmtId="15" fontId="21" fillId="2" borderId="0" xfId="0" applyNumberFormat="1" applyFont="1" applyFill="1" applyAlignment="1" applyProtection="1">
      <alignment horizontal="left" indent="1"/>
      <protection locked="0"/>
    </xf>
    <xf numFmtId="0" fontId="27" fillId="7" borderId="0" xfId="0" applyFont="1" applyFill="1" applyAlignment="1" applyProtection="1">
      <alignment horizontal="center"/>
    </xf>
    <xf numFmtId="0" fontId="31" fillId="3" borderId="0" xfId="0" applyFont="1" applyFill="1" applyAlignment="1" applyProtection="1">
      <alignment horizontal="center"/>
    </xf>
    <xf numFmtId="2" fontId="37" fillId="0" borderId="0" xfId="0" applyNumberFormat="1" applyFont="1" applyAlignment="1" applyProtection="1">
      <alignment horizontal="center"/>
    </xf>
    <xf numFmtId="0" fontId="27" fillId="3" borderId="0" xfId="0" applyFont="1" applyFill="1" applyBorder="1" applyAlignment="1" applyProtection="1">
      <alignment horizontal="center"/>
    </xf>
    <xf numFmtId="0" fontId="26" fillId="0" borderId="3" xfId="0" applyFont="1" applyBorder="1" applyAlignment="1" applyProtection="1">
      <alignment horizontal="left" vertical="center" readingOrder="1"/>
    </xf>
    <xf numFmtId="0" fontId="26" fillId="0" borderId="0" xfId="0" applyFont="1" applyBorder="1" applyAlignment="1" applyProtection="1">
      <alignment horizontal="left" vertical="center" readingOrder="1"/>
    </xf>
    <xf numFmtId="0" fontId="54" fillId="0" borderId="3" xfId="0" applyFont="1" applyBorder="1" applyAlignment="1" applyProtection="1">
      <alignment horizontal="left" vertical="center" indent="2"/>
    </xf>
    <xf numFmtId="0" fontId="54" fillId="0" borderId="0" xfId="0" applyFont="1" applyAlignment="1" applyProtection="1">
      <alignment horizontal="left" vertical="center" indent="2"/>
    </xf>
    <xf numFmtId="0" fontId="23" fillId="2" borderId="0" xfId="0" applyFont="1" applyFill="1" applyAlignment="1" applyProtection="1">
      <alignment horizontal="left" indent="1"/>
      <protection locked="0"/>
    </xf>
    <xf numFmtId="164" fontId="23" fillId="2" borderId="0" xfId="0" applyNumberFormat="1" applyFont="1" applyFill="1" applyAlignment="1" applyProtection="1">
      <alignment horizontal="left" indent="1"/>
      <protection locked="0"/>
    </xf>
    <xf numFmtId="0" fontId="40" fillId="7" borderId="0" xfId="0" applyFont="1" applyFill="1" applyAlignment="1" applyProtection="1">
      <alignment horizontal="left" vertical="center"/>
    </xf>
    <xf numFmtId="0" fontId="66" fillId="0" borderId="0" xfId="0" applyFont="1" applyAlignment="1" applyProtection="1">
      <alignment horizontal="center" vertical="center"/>
    </xf>
  </cellXfs>
  <cellStyles count="2">
    <cellStyle name="Hyperlink" xfId="1" builtinId="8"/>
    <cellStyle name="Standard" xfId="0" builtinId="0"/>
  </cellStyles>
  <dxfs count="3">
    <dxf>
      <font>
        <color theme="0"/>
      </font>
    </dxf>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xdr:cNvGrpSpPr/>
      </xdr:nvGrpSpPr>
      <xdr:grpSpPr>
        <a:xfrm>
          <a:off x="1448860" y="886885"/>
          <a:ext cx="5136090" cy="721783"/>
          <a:chOff x="6900334" y="455083"/>
          <a:chExt cx="6381750" cy="984250"/>
        </a:xfrm>
      </xdr:grpSpPr>
      <xdr:sp macro="" textlink="">
        <xdr:nvSpPr>
          <xdr:cNvPr id="4" name="Textfeld 3"/>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18477" name="Check Box 45" hidden="1">
              <a:extLst>
                <a:ext uri="{63B3BB69-23CF-44E3-9099-C40C66FF867C}">
                  <a14:compatExt spid="_x0000_s1847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P10m</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1</xdr:col>
      <xdr:colOff>800101</xdr:colOff>
      <xdr:row>4</xdr:row>
      <xdr:rowOff>8658</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757047</xdr:colOff>
      <xdr:row>3</xdr:row>
      <xdr:rowOff>157427</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766572" cy="795602"/>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michael.hofstetter@mssvbe.ch" TargetMode="External"/><Relationship Id="rId7" Type="http://schemas.openxmlformats.org/officeDocument/2006/relationships/printerSettings" Target="../printerSettings/printerSettings11.bin"/><Relationship Id="rId2" Type="http://schemas.openxmlformats.org/officeDocument/2006/relationships/hyperlink" Target="mailto:asteinmann@ewanet.ch" TargetMode="External"/><Relationship Id="rId1" Type="http://schemas.openxmlformats.org/officeDocument/2006/relationships/hyperlink" Target="mailto:rene.mueller@oassv.ch" TargetMode="External"/><Relationship Id="rId6" Type="http://schemas.openxmlformats.org/officeDocument/2006/relationships/hyperlink" Target="mailto:claudia.geber@vtxmail.ch" TargetMode="External"/><Relationship Id="rId5" Type="http://schemas.openxmlformats.org/officeDocument/2006/relationships/hyperlink" Target="mailto:robert.aellen@bluewin.ch" TargetMode="External"/><Relationship Id="rId4" Type="http://schemas.openxmlformats.org/officeDocument/2006/relationships/hyperlink" Target="mailto:bernhard.aegerter@bluewin.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r.guazzini@bluewin.ch" TargetMode="External"/><Relationship Id="rId1" Type="http://schemas.openxmlformats.org/officeDocument/2006/relationships/hyperlink" Target="http://www.fst-ssv.ch/desktopdefault.aspx/tabid-338/"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robert.aellen@bluewin.ch" TargetMode="External"/><Relationship Id="rId3" Type="http://schemas.openxmlformats.org/officeDocument/2006/relationships/hyperlink" Target="mailto:rene.mueller@oassv.ch" TargetMode="External"/><Relationship Id="rId7" Type="http://schemas.openxmlformats.org/officeDocument/2006/relationships/hyperlink" Target="mailto:bernhard.aegerter@bluewin.ch" TargetMode="External"/><Relationship Id="rId12" Type="http://schemas.openxmlformats.org/officeDocument/2006/relationships/drawing" Target="../drawings/drawing6.xml"/><Relationship Id="rId2" Type="http://schemas.openxmlformats.org/officeDocument/2006/relationships/hyperlink" Target="mailto:r.guazzini@bluewin.ch" TargetMode="External"/><Relationship Id="rId1" Type="http://schemas.openxmlformats.org/officeDocument/2006/relationships/printerSettings" Target="../printerSettings/printerSettings7.bin"/><Relationship Id="rId6" Type="http://schemas.openxmlformats.org/officeDocument/2006/relationships/hyperlink" Target="mailto:michael.hofstetter@mssvbe.ch" TargetMode="External"/><Relationship Id="rId11" Type="http://schemas.openxmlformats.org/officeDocument/2006/relationships/printerSettings" Target="../printerSettings/printerSettings8.bin"/><Relationship Id="rId5" Type="http://schemas.openxmlformats.org/officeDocument/2006/relationships/hyperlink" Target="mailto:claudia.gerber@vtxmail.ch" TargetMode="External"/><Relationship Id="rId10" Type="http://schemas.openxmlformats.org/officeDocument/2006/relationships/hyperlink" Target="http://www.uss-versicherungen.ch/" TargetMode="External"/><Relationship Id="rId4" Type="http://schemas.openxmlformats.org/officeDocument/2006/relationships/hyperlink" Target="mailto:asteinmann@ewanet.ch" TargetMode="External"/><Relationship Id="rId9" Type="http://schemas.openxmlformats.org/officeDocument/2006/relationships/hyperlink" Target="http://www.fst-ssv.ch/desktopdefault.aspx/tabid-338/"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499984740745262"/>
  </sheetPr>
  <dimension ref="A1:N72"/>
  <sheetViews>
    <sheetView showGridLines="0" showRowColHeaders="0" tabSelected="1" showRuler="0" view="pageLayout" topLeftCell="A5" zoomScaleNormal="90" workbookViewId="0">
      <selection activeCell="A70" sqref="A70"/>
    </sheetView>
  </sheetViews>
  <sheetFormatPr baseColWidth="10" defaultColWidth="11.42578125" defaultRowHeight="12.75" x14ac:dyDescent="0.2"/>
  <cols>
    <col min="1" max="1" width="4.42578125" style="152" customWidth="1"/>
    <col min="2" max="2" width="2.85546875" style="152" customWidth="1"/>
    <col min="3" max="3" width="7.5703125" style="152" customWidth="1"/>
    <col min="4" max="4" width="25" style="152" customWidth="1"/>
    <col min="5" max="5" width="10.28515625" style="152" customWidth="1"/>
    <col min="6" max="7" width="11.42578125" style="152"/>
    <col min="8" max="8" width="22" style="152" customWidth="1"/>
    <col min="9" max="16384" width="11.42578125" style="152"/>
  </cols>
  <sheetData>
    <row r="1" spans="1:12" s="155" customFormat="1" ht="33.75" customHeight="1" x14ac:dyDescent="0.25">
      <c r="A1" s="244" t="s">
        <v>195</v>
      </c>
      <c r="B1" s="245"/>
      <c r="C1" s="245"/>
      <c r="D1" s="246"/>
      <c r="E1" s="245"/>
      <c r="F1" s="244" t="s">
        <v>171</v>
      </c>
      <c r="G1" s="246"/>
      <c r="H1" s="245"/>
    </row>
    <row r="2" spans="1:12" s="155" customFormat="1" ht="6.75" customHeight="1" x14ac:dyDescent="0.25">
      <c r="A2" s="210"/>
      <c r="B2" s="150"/>
      <c r="C2" s="150"/>
      <c r="E2" s="150"/>
      <c r="F2" s="210"/>
      <c r="H2" s="150"/>
    </row>
    <row r="3" spans="1:12" ht="23.25" customHeight="1" x14ac:dyDescent="0.2">
      <c r="A3" s="151"/>
      <c r="B3" s="151"/>
      <c r="C3" s="151"/>
      <c r="E3" s="151"/>
      <c r="F3" s="151"/>
      <c r="G3" s="151"/>
      <c r="H3" s="151"/>
    </row>
    <row r="4" spans="1:12" x14ac:dyDescent="0.2">
      <c r="A4" s="151"/>
      <c r="B4" s="151"/>
      <c r="C4" s="151"/>
      <c r="E4" s="151"/>
      <c r="F4" s="151"/>
      <c r="G4" s="151"/>
      <c r="H4" s="151"/>
    </row>
    <row r="5" spans="1:12" ht="18" x14ac:dyDescent="0.2">
      <c r="A5" s="151"/>
      <c r="B5" s="151"/>
      <c r="C5" s="151"/>
      <c r="D5" s="162"/>
      <c r="E5" s="151"/>
      <c r="F5" s="151"/>
      <c r="G5" s="151"/>
      <c r="H5" s="151"/>
    </row>
    <row r="6" spans="1:12" ht="18" x14ac:dyDescent="0.2">
      <c r="A6" s="151"/>
      <c r="B6" s="151"/>
      <c r="C6" s="151"/>
      <c r="D6" s="162"/>
      <c r="E6" s="151"/>
      <c r="F6" s="151"/>
      <c r="G6" s="151"/>
      <c r="H6" s="151"/>
    </row>
    <row r="7" spans="1:12" ht="15" x14ac:dyDescent="0.25">
      <c r="A7" s="151"/>
      <c r="B7" s="151"/>
      <c r="C7" s="151"/>
      <c r="D7"/>
      <c r="E7" s="151"/>
      <c r="F7" s="151"/>
      <c r="G7" s="151"/>
      <c r="H7" s="151"/>
    </row>
    <row r="8" spans="1:12" x14ac:dyDescent="0.2">
      <c r="A8" s="151"/>
      <c r="B8" s="151"/>
      <c r="C8" s="151"/>
      <c r="E8" s="151"/>
      <c r="F8" s="151"/>
      <c r="G8" s="151"/>
      <c r="H8" s="151"/>
    </row>
    <row r="9" spans="1:12" s="151" customFormat="1" ht="5.85" customHeight="1" x14ac:dyDescent="0.2">
      <c r="A9" s="157"/>
      <c r="B9" s="157"/>
      <c r="C9" s="157"/>
      <c r="D9" s="157"/>
      <c r="E9" s="157"/>
      <c r="F9" s="156"/>
      <c r="G9" s="156"/>
      <c r="H9" s="156"/>
    </row>
    <row r="10" spans="1:12" s="151" customFormat="1" x14ac:dyDescent="0.2">
      <c r="A10" s="157"/>
      <c r="B10" s="157"/>
      <c r="C10" s="157"/>
      <c r="D10" s="198"/>
      <c r="E10" s="157"/>
      <c r="F10" s="156"/>
      <c r="G10" s="156"/>
      <c r="H10" s="156"/>
    </row>
    <row r="11" spans="1:12" s="151" customFormat="1" x14ac:dyDescent="0.2">
      <c r="A11" s="157"/>
      <c r="B11" s="157"/>
      <c r="C11" s="157"/>
      <c r="D11" s="157"/>
      <c r="E11" s="157"/>
      <c r="F11" s="156"/>
      <c r="G11" s="156"/>
      <c r="H11" s="156"/>
    </row>
    <row r="12" spans="1:12" s="151" customFormat="1" x14ac:dyDescent="0.2">
      <c r="A12" s="157"/>
      <c r="B12" s="157"/>
      <c r="C12" s="157"/>
      <c r="D12" s="198"/>
      <c r="E12" s="157"/>
      <c r="F12" s="156"/>
      <c r="G12" s="156"/>
      <c r="H12" s="156"/>
    </row>
    <row r="13" spans="1:12" s="151" customFormat="1" x14ac:dyDescent="0.2">
      <c r="A13" s="157"/>
      <c r="B13" s="157"/>
      <c r="C13" s="157"/>
      <c r="D13" s="157"/>
      <c r="E13" s="157"/>
      <c r="F13" s="156"/>
      <c r="G13" s="156"/>
      <c r="H13" s="156"/>
    </row>
    <row r="14" spans="1:12" s="151" customFormat="1" x14ac:dyDescent="0.2">
      <c r="A14" s="157"/>
      <c r="B14" s="157"/>
      <c r="C14" s="157"/>
      <c r="D14" s="157"/>
      <c r="E14" s="157"/>
      <c r="F14" s="156"/>
      <c r="G14" s="156"/>
      <c r="H14" s="156"/>
    </row>
    <row r="15" spans="1:12" s="151" customFormat="1" ht="8.25" customHeight="1" x14ac:dyDescent="0.2">
      <c r="A15" s="157"/>
      <c r="B15" s="157"/>
      <c r="C15" s="157"/>
      <c r="D15" s="157"/>
      <c r="E15" s="157"/>
      <c r="F15" s="156"/>
      <c r="G15" s="156"/>
      <c r="H15" s="156"/>
    </row>
    <row r="16" spans="1:12" s="151" customFormat="1" ht="15" x14ac:dyDescent="0.25">
      <c r="A16" s="157"/>
      <c r="B16" s="157"/>
      <c r="C16" s="157"/>
      <c r="D16" s="157"/>
      <c r="E16" s="157"/>
      <c r="F16" s="156"/>
      <c r="G16" s="156"/>
      <c r="H16" s="156"/>
      <c r="L16"/>
    </row>
    <row r="17" spans="1:14" s="151" customFormat="1" x14ac:dyDescent="0.2">
      <c r="A17" s="157"/>
      <c r="B17" s="157"/>
      <c r="C17" s="157"/>
      <c r="D17" s="157"/>
      <c r="E17" s="157"/>
      <c r="F17" s="156"/>
      <c r="G17" s="156"/>
      <c r="H17" s="156"/>
    </row>
    <row r="18" spans="1:14" s="151" customFormat="1" x14ac:dyDescent="0.2">
      <c r="A18" s="157"/>
      <c r="B18" s="157"/>
      <c r="C18" s="157"/>
      <c r="D18" s="157"/>
      <c r="E18" s="157"/>
      <c r="F18" s="156"/>
      <c r="G18" s="156"/>
      <c r="H18" s="156"/>
    </row>
    <row r="19" spans="1:14" s="151" customFormat="1" x14ac:dyDescent="0.2">
      <c r="A19" s="157"/>
      <c r="B19" s="157"/>
      <c r="C19" s="157"/>
      <c r="D19" s="157"/>
      <c r="E19" s="157"/>
      <c r="F19" s="156"/>
      <c r="G19" s="156"/>
      <c r="H19" s="156"/>
    </row>
    <row r="20" spans="1:14" s="151" customFormat="1" x14ac:dyDescent="0.2">
      <c r="A20" s="157"/>
      <c r="B20" s="157"/>
      <c r="C20" s="157"/>
      <c r="D20" s="157"/>
      <c r="E20" s="157"/>
      <c r="F20" s="156"/>
      <c r="G20" s="156"/>
      <c r="H20" s="156"/>
    </row>
    <row r="21" spans="1:14" s="151" customFormat="1" ht="5.85" customHeight="1" x14ac:dyDescent="0.2">
      <c r="A21" s="165"/>
      <c r="B21" s="165"/>
      <c r="C21" s="165"/>
      <c r="D21" s="165"/>
      <c r="E21" s="165"/>
      <c r="F21" s="165"/>
      <c r="G21" s="165"/>
      <c r="H21" s="165"/>
    </row>
    <row r="22" spans="1:14" s="151" customFormat="1" ht="5.85" customHeight="1" x14ac:dyDescent="0.2">
      <c r="A22" s="157"/>
      <c r="B22" s="157"/>
      <c r="C22" s="157"/>
      <c r="D22" s="157"/>
      <c r="E22" s="157"/>
      <c r="F22" s="156"/>
      <c r="G22" s="156"/>
      <c r="H22" s="156"/>
    </row>
    <row r="23" spans="1:14" s="151" customFormat="1" ht="15.75" x14ac:dyDescent="0.25">
      <c r="A23" s="158" t="s">
        <v>122</v>
      </c>
      <c r="B23" s="159"/>
      <c r="C23" s="156"/>
      <c r="D23" s="157"/>
      <c r="E23" s="157"/>
      <c r="F23" s="156"/>
      <c r="G23" s="156"/>
      <c r="H23" s="156"/>
      <c r="J23" s="153"/>
    </row>
    <row r="24" spans="1:14" s="151" customFormat="1" ht="5.85" customHeight="1" x14ac:dyDescent="0.25">
      <c r="A24" s="157"/>
      <c r="B24" s="157"/>
      <c r="C24" s="157"/>
      <c r="D24" s="157"/>
      <c r="E24" s="157"/>
      <c r="F24" s="156"/>
      <c r="G24" s="156"/>
      <c r="H24" s="156"/>
      <c r="J24" s="153"/>
      <c r="N24"/>
    </row>
    <row r="25" spans="1:14" s="151" customFormat="1" x14ac:dyDescent="0.2">
      <c r="A25" s="221" t="s">
        <v>125</v>
      </c>
      <c r="B25" s="167" t="s">
        <v>129</v>
      </c>
      <c r="C25" s="156"/>
      <c r="D25" s="156"/>
      <c r="E25" s="157"/>
      <c r="F25" s="156"/>
      <c r="G25" s="156"/>
      <c r="H25" s="156"/>
      <c r="J25" s="153"/>
    </row>
    <row r="26" spans="1:14" s="151" customFormat="1" x14ac:dyDescent="0.2">
      <c r="A26" s="221" t="s">
        <v>125</v>
      </c>
      <c r="B26" s="167" t="s">
        <v>130</v>
      </c>
      <c r="C26" s="156"/>
      <c r="D26" s="156"/>
      <c r="E26" s="157"/>
      <c r="F26" s="156"/>
      <c r="G26" s="156"/>
      <c r="H26" s="156"/>
      <c r="J26" s="153"/>
    </row>
    <row r="27" spans="1:14" s="151" customFormat="1" ht="5.85" customHeight="1" x14ac:dyDescent="0.2">
      <c r="A27" s="222"/>
      <c r="B27" s="157"/>
      <c r="C27" s="157"/>
      <c r="D27" s="157"/>
      <c r="E27" s="157"/>
      <c r="F27" s="156"/>
      <c r="G27" s="156"/>
      <c r="H27" s="156"/>
      <c r="J27" s="153"/>
    </row>
    <row r="28" spans="1:14" s="151" customFormat="1" x14ac:dyDescent="0.2">
      <c r="A28" s="221" t="s">
        <v>125</v>
      </c>
      <c r="B28" s="270" t="s">
        <v>274</v>
      </c>
      <c r="C28" s="156"/>
      <c r="D28" s="156"/>
      <c r="E28" s="157"/>
      <c r="F28" s="156"/>
      <c r="G28" s="156"/>
      <c r="H28" s="156"/>
    </row>
    <row r="29" spans="1:14" s="151" customFormat="1" ht="15" x14ac:dyDescent="0.25">
      <c r="A29" s="221" t="s">
        <v>125</v>
      </c>
      <c r="B29" s="270" t="s">
        <v>275</v>
      </c>
      <c r="C29" s="156"/>
      <c r="D29" s="156"/>
      <c r="E29" s="157"/>
      <c r="F29" s="156"/>
      <c r="G29" s="156"/>
      <c r="H29" s="156"/>
      <c r="L29"/>
    </row>
    <row r="30" spans="1:14" s="151" customFormat="1" ht="5.85" customHeight="1" x14ac:dyDescent="0.2">
      <c r="A30" s="221"/>
      <c r="B30" s="159"/>
      <c r="C30" s="156"/>
      <c r="D30" s="156"/>
      <c r="E30" s="157"/>
      <c r="F30" s="156"/>
      <c r="G30" s="156"/>
      <c r="H30" s="156"/>
    </row>
    <row r="31" spans="1:14" s="151" customFormat="1" ht="15" x14ac:dyDescent="0.25">
      <c r="A31" s="221" t="s">
        <v>125</v>
      </c>
      <c r="B31" s="219" t="s">
        <v>187</v>
      </c>
      <c r="C31" s="156"/>
      <c r="D31" s="156"/>
      <c r="E31" s="157"/>
      <c r="F31" s="156"/>
      <c r="G31" s="156"/>
      <c r="H31" s="156"/>
      <c r="K31"/>
    </row>
    <row r="32" spans="1:14" s="151" customFormat="1" x14ac:dyDescent="0.2">
      <c r="A32" s="221" t="s">
        <v>125</v>
      </c>
      <c r="B32" s="247" t="s">
        <v>198</v>
      </c>
      <c r="C32" s="156"/>
      <c r="D32" s="156"/>
      <c r="E32" s="157"/>
      <c r="F32" s="156"/>
      <c r="G32" s="156"/>
      <c r="H32" s="156"/>
    </row>
    <row r="33" spans="1:13" s="151" customFormat="1" ht="5.85" customHeight="1" x14ac:dyDescent="0.2">
      <c r="A33" s="160"/>
      <c r="B33" s="159"/>
      <c r="C33" s="156"/>
      <c r="D33" s="156"/>
      <c r="E33" s="157"/>
      <c r="F33" s="156"/>
      <c r="G33" s="156"/>
      <c r="H33" s="156"/>
    </row>
    <row r="34" spans="1:13" s="151" customFormat="1" ht="5.85" customHeight="1" x14ac:dyDescent="0.2">
      <c r="A34" s="163"/>
      <c r="B34" s="164"/>
      <c r="C34" s="165"/>
      <c r="D34" s="165"/>
      <c r="E34" s="45"/>
      <c r="F34" s="165"/>
      <c r="G34" s="165"/>
      <c r="H34" s="165"/>
    </row>
    <row r="35" spans="1:13" s="151" customFormat="1" ht="5.85" customHeight="1" x14ac:dyDescent="0.2">
      <c r="A35" s="156"/>
      <c r="B35" s="159"/>
      <c r="C35" s="156"/>
      <c r="D35" s="156"/>
      <c r="E35" s="157"/>
      <c r="F35" s="156"/>
      <c r="G35" s="156"/>
      <c r="H35" s="156"/>
    </row>
    <row r="36" spans="1:13" s="151" customFormat="1" ht="15.75" x14ac:dyDescent="0.25">
      <c r="A36" s="158" t="s">
        <v>126</v>
      </c>
      <c r="B36" s="156"/>
      <c r="C36" s="156"/>
      <c r="D36" s="156"/>
      <c r="E36" s="157"/>
      <c r="F36" s="156"/>
      <c r="G36" s="156"/>
      <c r="H36" s="156"/>
      <c r="M36"/>
    </row>
    <row r="37" spans="1:13" s="151" customFormat="1" ht="5.85" customHeight="1" x14ac:dyDescent="0.2">
      <c r="A37" s="156"/>
      <c r="B37" s="156"/>
      <c r="C37" s="156"/>
      <c r="D37" s="156"/>
      <c r="E37" s="157"/>
      <c r="F37" s="156"/>
      <c r="G37" s="156"/>
      <c r="H37" s="156"/>
    </row>
    <row r="38" spans="1:13" s="151" customFormat="1" x14ac:dyDescent="0.2">
      <c r="A38" s="221" t="s">
        <v>125</v>
      </c>
      <c r="B38" s="159" t="s">
        <v>123</v>
      </c>
      <c r="C38" s="156"/>
      <c r="D38" s="156"/>
      <c r="E38" s="157"/>
      <c r="F38" s="156"/>
      <c r="G38" s="156"/>
      <c r="H38" s="156"/>
    </row>
    <row r="39" spans="1:13" s="151" customFormat="1" x14ac:dyDescent="0.2">
      <c r="A39" s="221" t="s">
        <v>125</v>
      </c>
      <c r="B39" s="159" t="s">
        <v>124</v>
      </c>
      <c r="C39" s="156"/>
      <c r="D39" s="156"/>
      <c r="E39" s="157"/>
      <c r="F39" s="156"/>
      <c r="G39" s="156"/>
      <c r="H39" s="156"/>
    </row>
    <row r="40" spans="1:13" s="151" customFormat="1" x14ac:dyDescent="0.2">
      <c r="A40" s="221"/>
      <c r="B40" s="159"/>
      <c r="C40" s="156"/>
      <c r="D40" s="156"/>
      <c r="E40" s="157"/>
      <c r="F40" s="156"/>
      <c r="G40" s="156"/>
      <c r="H40" s="156"/>
    </row>
    <row r="41" spans="1:13" s="151" customFormat="1" x14ac:dyDescent="0.2">
      <c r="A41" s="221" t="s">
        <v>125</v>
      </c>
      <c r="B41" s="270" t="s">
        <v>276</v>
      </c>
      <c r="C41" s="156"/>
      <c r="D41" s="156"/>
      <c r="E41" s="157"/>
      <c r="F41" s="156"/>
      <c r="G41" s="156"/>
      <c r="H41" s="156"/>
    </row>
    <row r="42" spans="1:13" s="151" customFormat="1" x14ac:dyDescent="0.2">
      <c r="A42" s="221" t="s">
        <v>125</v>
      </c>
      <c r="B42" s="270" t="s">
        <v>277</v>
      </c>
      <c r="C42" s="156"/>
      <c r="D42" s="156"/>
      <c r="E42" s="157"/>
      <c r="F42" s="156"/>
      <c r="G42" s="156"/>
      <c r="H42" s="156"/>
    </row>
    <row r="43" spans="1:13" s="151" customFormat="1" ht="5.25" customHeight="1" x14ac:dyDescent="0.25">
      <c r="A43" s="163"/>
      <c r="B43" s="164"/>
      <c r="C43" s="165"/>
      <c r="D43" s="165"/>
      <c r="E43" s="45"/>
      <c r="F43" s="165"/>
      <c r="G43" s="165"/>
      <c r="H43" s="165"/>
      <c r="J43"/>
    </row>
    <row r="44" spans="1:13" s="151" customFormat="1" ht="3.75" customHeight="1" x14ac:dyDescent="0.2">
      <c r="A44" s="199"/>
      <c r="B44" s="199"/>
      <c r="C44" s="199"/>
      <c r="D44" s="199"/>
      <c r="E44" s="200"/>
      <c r="F44" s="199"/>
      <c r="G44" s="199"/>
      <c r="H44" s="199"/>
    </row>
    <row r="45" spans="1:13" s="151" customFormat="1" ht="15.75" x14ac:dyDescent="0.25">
      <c r="A45" s="201" t="s">
        <v>184</v>
      </c>
      <c r="B45" s="199"/>
      <c r="C45" s="199"/>
      <c r="D45" s="199"/>
      <c r="E45" s="200"/>
      <c r="F45" s="199"/>
      <c r="G45" s="199"/>
      <c r="H45" s="199"/>
    </row>
    <row r="46" spans="1:13" s="151" customFormat="1" ht="5.85" customHeight="1" x14ac:dyDescent="0.2">
      <c r="A46" s="199"/>
      <c r="B46" s="199"/>
      <c r="C46" s="199"/>
      <c r="D46" s="199"/>
      <c r="E46" s="200"/>
      <c r="F46" s="199"/>
      <c r="G46" s="199"/>
      <c r="H46" s="199"/>
    </row>
    <row r="47" spans="1:13" s="151" customFormat="1" ht="5.85" customHeight="1" x14ac:dyDescent="0.2">
      <c r="A47" s="199"/>
      <c r="B47" s="199"/>
      <c r="C47" s="199"/>
      <c r="D47" s="199"/>
      <c r="E47" s="200"/>
      <c r="F47" s="199"/>
      <c r="G47" s="199"/>
      <c r="H47" s="199"/>
    </row>
    <row r="48" spans="1:13" s="151" customFormat="1" x14ac:dyDescent="0.2">
      <c r="A48" s="220" t="s">
        <v>125</v>
      </c>
      <c r="B48" s="200"/>
      <c r="C48" s="203" t="s">
        <v>169</v>
      </c>
      <c r="D48" s="199"/>
      <c r="E48" s="200"/>
      <c r="F48" s="199"/>
      <c r="G48" s="199"/>
      <c r="H48" s="199"/>
    </row>
    <row r="49" spans="1:8" s="151" customFormat="1" x14ac:dyDescent="0.2">
      <c r="A49" s="220" t="s">
        <v>125</v>
      </c>
      <c r="B49" s="200"/>
      <c r="C49" s="248" t="s">
        <v>199</v>
      </c>
      <c r="D49" s="199"/>
      <c r="E49" s="200"/>
      <c r="F49" s="199"/>
      <c r="G49" s="199"/>
      <c r="H49" s="199"/>
    </row>
    <row r="50" spans="1:8" s="151" customFormat="1" ht="6.75" customHeight="1" x14ac:dyDescent="0.2">
      <c r="A50" s="202"/>
      <c r="B50" s="200"/>
      <c r="C50" s="203"/>
      <c r="D50" s="199"/>
      <c r="E50" s="200"/>
      <c r="F50" s="199"/>
      <c r="G50" s="199"/>
      <c r="H50" s="199"/>
    </row>
    <row r="51" spans="1:8" s="151" customFormat="1" x14ac:dyDescent="0.2">
      <c r="A51" s="220" t="s">
        <v>125</v>
      </c>
      <c r="B51" s="200"/>
      <c r="C51" s="281" t="s">
        <v>286</v>
      </c>
      <c r="D51" s="199"/>
      <c r="E51" s="200"/>
      <c r="F51" s="199"/>
      <c r="G51" s="199"/>
      <c r="H51" s="199"/>
    </row>
    <row r="52" spans="1:8" s="151" customFormat="1" x14ac:dyDescent="0.2">
      <c r="A52" s="220" t="s">
        <v>125</v>
      </c>
      <c r="B52" s="200"/>
      <c r="C52" s="281" t="s">
        <v>287</v>
      </c>
      <c r="D52" s="199"/>
      <c r="E52" s="200"/>
      <c r="F52" s="199"/>
      <c r="G52" s="199"/>
      <c r="H52" s="199"/>
    </row>
    <row r="53" spans="1:8" s="151" customFormat="1" ht="6.75" customHeight="1" x14ac:dyDescent="0.2">
      <c r="A53" s="202"/>
      <c r="B53" s="200"/>
      <c r="C53" s="203"/>
      <c r="D53" s="199"/>
      <c r="E53" s="200"/>
      <c r="F53" s="199"/>
      <c r="G53" s="199"/>
      <c r="H53" s="199"/>
    </row>
    <row r="54" spans="1:8" s="151" customFormat="1" x14ac:dyDescent="0.2">
      <c r="A54" s="220" t="s">
        <v>125</v>
      </c>
      <c r="B54" s="200"/>
      <c r="C54" s="218" t="s">
        <v>185</v>
      </c>
      <c r="D54" s="200"/>
      <c r="E54" s="200"/>
      <c r="F54" s="199"/>
      <c r="G54" s="199"/>
      <c r="H54" s="199"/>
    </row>
    <row r="55" spans="1:8" s="151" customFormat="1" x14ac:dyDescent="0.2">
      <c r="A55" s="220" t="s">
        <v>125</v>
      </c>
      <c r="B55" s="200"/>
      <c r="C55" s="218" t="s">
        <v>186</v>
      </c>
      <c r="D55" s="200"/>
      <c r="E55" s="200"/>
      <c r="F55" s="199"/>
      <c r="G55" s="199"/>
      <c r="H55" s="199"/>
    </row>
    <row r="56" spans="1:8" s="151" customFormat="1" x14ac:dyDescent="0.2">
      <c r="A56" s="202"/>
      <c r="B56" s="200"/>
      <c r="C56" s="204"/>
      <c r="D56" s="200"/>
      <c r="E56" s="200"/>
      <c r="F56" s="199"/>
      <c r="G56" s="199"/>
      <c r="H56" s="199"/>
    </row>
    <row r="57" spans="1:8" s="151" customFormat="1" x14ac:dyDescent="0.2">
      <c r="A57" s="202"/>
      <c r="B57" s="200"/>
      <c r="C57" s="204"/>
      <c r="D57" s="200"/>
      <c r="E57" s="200"/>
      <c r="F57" s="199"/>
      <c r="G57" s="199"/>
      <c r="H57" s="199"/>
    </row>
    <row r="58" spans="1:8" s="151" customFormat="1" x14ac:dyDescent="0.2">
      <c r="A58" s="202"/>
      <c r="B58" s="200"/>
      <c r="C58" s="200"/>
      <c r="D58" s="200"/>
      <c r="E58" s="200"/>
      <c r="F58" s="199"/>
      <c r="G58" s="199"/>
      <c r="H58" s="199"/>
    </row>
    <row r="59" spans="1:8" s="151" customFormat="1" x14ac:dyDescent="0.2">
      <c r="A59" s="202"/>
      <c r="B59" s="205"/>
      <c r="C59" s="199"/>
      <c r="D59" s="200"/>
      <c r="E59" s="200"/>
      <c r="F59" s="199"/>
      <c r="G59" s="199"/>
      <c r="H59" s="199"/>
    </row>
    <row r="60" spans="1:8" s="151" customFormat="1" ht="9.75" customHeight="1" x14ac:dyDescent="0.2">
      <c r="A60" s="206"/>
      <c r="B60" s="206"/>
      <c r="C60" s="207"/>
      <c r="D60" s="206"/>
      <c r="E60" s="206"/>
      <c r="F60" s="207"/>
      <c r="G60" s="207"/>
      <c r="H60" s="207"/>
    </row>
    <row r="61" spans="1:8" s="151" customFormat="1" ht="5.85" customHeight="1" x14ac:dyDescent="0.2">
      <c r="A61" s="157"/>
      <c r="B61" s="157"/>
      <c r="C61" s="156"/>
      <c r="D61" s="157"/>
      <c r="E61" s="157"/>
      <c r="F61" s="156"/>
      <c r="G61" s="156"/>
      <c r="H61" s="156"/>
    </row>
    <row r="62" spans="1:8" s="151" customFormat="1" ht="15.75" x14ac:dyDescent="0.25">
      <c r="A62" s="158" t="s">
        <v>127</v>
      </c>
      <c r="B62" s="157"/>
      <c r="C62" s="156"/>
      <c r="D62" s="157"/>
      <c r="E62" s="157"/>
      <c r="F62" s="156"/>
      <c r="G62" s="156"/>
      <c r="H62" s="156"/>
    </row>
    <row r="63" spans="1:8" s="151" customFormat="1" ht="5.25" customHeight="1" x14ac:dyDescent="0.2">
      <c r="A63" s="157"/>
      <c r="B63" s="157"/>
      <c r="C63" s="157"/>
      <c r="D63" s="157"/>
      <c r="E63" s="157"/>
      <c r="F63" s="156"/>
      <c r="G63" s="156"/>
      <c r="H63" s="156"/>
    </row>
    <row r="64" spans="1:8" s="151" customFormat="1" x14ac:dyDescent="0.2">
      <c r="A64" s="166" t="s">
        <v>128</v>
      </c>
      <c r="C64" s="157"/>
      <c r="D64" s="157"/>
      <c r="E64" s="175" t="s">
        <v>144</v>
      </c>
      <c r="F64" s="156"/>
      <c r="G64" s="156"/>
      <c r="H64" s="156"/>
    </row>
    <row r="65" spans="1:8" s="151" customFormat="1" x14ac:dyDescent="0.2">
      <c r="A65" s="161"/>
      <c r="B65" s="157"/>
      <c r="C65" s="157"/>
      <c r="D65" s="157"/>
      <c r="E65" s="157"/>
      <c r="F65" s="156"/>
      <c r="G65" s="156"/>
      <c r="H65" s="156"/>
    </row>
    <row r="66" spans="1:8" s="151" customFormat="1" x14ac:dyDescent="0.2">
      <c r="A66" s="157"/>
      <c r="B66" s="157"/>
      <c r="C66" s="157"/>
      <c r="D66" s="156"/>
      <c r="E66" s="157"/>
      <c r="F66" s="156"/>
      <c r="G66" s="156"/>
      <c r="H66" s="156"/>
    </row>
    <row r="67" spans="1:8" s="151" customFormat="1" x14ac:dyDescent="0.2">
      <c r="A67" s="157"/>
      <c r="B67" s="157"/>
      <c r="C67" s="157"/>
      <c r="D67" s="156"/>
      <c r="E67" s="157"/>
      <c r="F67" s="156"/>
      <c r="G67" s="156"/>
      <c r="H67" s="156"/>
    </row>
    <row r="68" spans="1:8" s="151" customFormat="1" x14ac:dyDescent="0.2">
      <c r="A68" s="157"/>
      <c r="B68" s="156"/>
      <c r="C68" s="156"/>
      <c r="D68" s="156"/>
      <c r="E68" s="156"/>
      <c r="F68" s="156"/>
      <c r="G68" s="156"/>
      <c r="H68" s="156"/>
    </row>
    <row r="69" spans="1:8" ht="7.5" customHeight="1" x14ac:dyDescent="0.2">
      <c r="A69" s="42"/>
      <c r="B69" s="42"/>
      <c r="C69" s="42"/>
      <c r="D69" s="42"/>
      <c r="E69" s="42"/>
      <c r="F69" s="42"/>
      <c r="G69" s="42"/>
      <c r="H69" s="42"/>
    </row>
    <row r="70" spans="1:8" ht="15.75" customHeight="1" x14ac:dyDescent="0.2">
      <c r="A70" s="243" t="s">
        <v>279</v>
      </c>
    </row>
    <row r="72" spans="1:8" x14ac:dyDescent="0.2">
      <c r="D72" s="154"/>
    </row>
  </sheetData>
  <sheetProtection password="CA59"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15"/>
  <sheetViews>
    <sheetView workbookViewId="0">
      <selection activeCell="B16" sqref="B16"/>
    </sheetView>
  </sheetViews>
  <sheetFormatPr baseColWidth="10" defaultRowHeight="15" x14ac:dyDescent="0.25"/>
  <cols>
    <col min="1" max="1" width="16.85546875" customWidth="1"/>
    <col min="2" max="2" width="74.7109375" customWidth="1"/>
    <col min="3" max="3" width="29.42578125" bestFit="1" customWidth="1"/>
  </cols>
  <sheetData>
    <row r="1" spans="1:3" ht="15.75" x14ac:dyDescent="0.25">
      <c r="A1" s="191" t="s">
        <v>161</v>
      </c>
    </row>
    <row r="2" spans="1:3" x14ac:dyDescent="0.25">
      <c r="A2" s="96" t="s">
        <v>90</v>
      </c>
      <c r="B2" s="117" t="s">
        <v>114</v>
      </c>
      <c r="C2" t="s">
        <v>166</v>
      </c>
    </row>
    <row r="3" spans="1:3" x14ac:dyDescent="0.25">
      <c r="A3" s="96" t="s">
        <v>192</v>
      </c>
      <c r="B3" s="242" t="s">
        <v>193</v>
      </c>
    </row>
    <row r="4" spans="1:3" x14ac:dyDescent="0.25">
      <c r="A4" s="96" t="s">
        <v>93</v>
      </c>
      <c r="B4" s="267" t="s">
        <v>238</v>
      </c>
    </row>
    <row r="5" spans="1:3" x14ac:dyDescent="0.25">
      <c r="A5" s="96" t="s">
        <v>91</v>
      </c>
      <c r="B5" s="117" t="s">
        <v>115</v>
      </c>
    </row>
    <row r="6" spans="1:3" x14ac:dyDescent="0.25">
      <c r="A6" s="96" t="s">
        <v>92</v>
      </c>
      <c r="B6" s="117" t="s">
        <v>116</v>
      </c>
    </row>
    <row r="7" spans="1:3" x14ac:dyDescent="0.25">
      <c r="A7" s="96" t="s">
        <v>94</v>
      </c>
      <c r="B7" s="269" t="s">
        <v>259</v>
      </c>
    </row>
    <row r="9" spans="1:3" ht="15.75" x14ac:dyDescent="0.25">
      <c r="A9" s="192" t="s">
        <v>162</v>
      </c>
    </row>
    <row r="10" spans="1:3" x14ac:dyDescent="0.25">
      <c r="A10" s="96" t="s">
        <v>90</v>
      </c>
      <c r="B10" s="105" t="s">
        <v>53</v>
      </c>
      <c r="C10" t="s">
        <v>167</v>
      </c>
    </row>
    <row r="11" spans="1:3" x14ac:dyDescent="0.25">
      <c r="A11" s="96" t="s">
        <v>192</v>
      </c>
      <c r="B11" s="105" t="s">
        <v>65</v>
      </c>
    </row>
    <row r="12" spans="1:3" x14ac:dyDescent="0.25">
      <c r="A12" s="96" t="s">
        <v>93</v>
      </c>
      <c r="B12" s="105" t="s">
        <v>237</v>
      </c>
    </row>
    <row r="13" spans="1:3" x14ac:dyDescent="0.25">
      <c r="A13" s="96" t="s">
        <v>91</v>
      </c>
      <c r="B13" s="105" t="s">
        <v>45</v>
      </c>
    </row>
    <row r="14" spans="1:3" x14ac:dyDescent="0.25">
      <c r="A14" s="96" t="s">
        <v>92</v>
      </c>
      <c r="B14" s="105" t="s">
        <v>59</v>
      </c>
    </row>
    <row r="15" spans="1:3" x14ac:dyDescent="0.25">
      <c r="A15" s="96" t="s">
        <v>94</v>
      </c>
      <c r="B15" s="105" t="s">
        <v>260</v>
      </c>
    </row>
  </sheetData>
  <hyperlinks>
    <hyperlink ref="B13" r:id="rId1"/>
    <hyperlink ref="B15" r:id="rId2"/>
    <hyperlink ref="B12" r:id="rId3"/>
    <hyperlink ref="B14" r:id="rId4"/>
    <hyperlink ref="B11" r:id="rId5"/>
    <hyperlink ref="B10" r:id="rId6"/>
  </hyperlinks>
  <pageMargins left="0.7" right="0.7" top="0.78740157499999996" bottom="0.78740157499999996" header="0.3" footer="0.3"/>
  <pageSetup paperSize="9" orientation="landscape"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3:A23"/>
  <sheetViews>
    <sheetView workbookViewId="0">
      <selection activeCell="A26" sqref="A26"/>
    </sheetView>
  </sheetViews>
  <sheetFormatPr baseColWidth="10" defaultRowHeight="15" x14ac:dyDescent="0.25"/>
  <cols>
    <col min="1" max="1" width="45.5703125" bestFit="1" customWidth="1"/>
    <col min="2" max="2" width="34.7109375" customWidth="1"/>
  </cols>
  <sheetData>
    <row r="3" spans="1:1" ht="15.75" x14ac:dyDescent="0.25">
      <c r="A3" s="195" t="s">
        <v>100</v>
      </c>
    </row>
    <row r="4" spans="1:1" x14ac:dyDescent="0.25">
      <c r="A4" s="284" t="s">
        <v>285</v>
      </c>
    </row>
    <row r="5" spans="1:1" x14ac:dyDescent="0.25">
      <c r="A5" s="194" t="s">
        <v>75</v>
      </c>
    </row>
    <row r="6" spans="1:1" x14ac:dyDescent="0.25">
      <c r="A6" s="194" t="s">
        <v>99</v>
      </c>
    </row>
    <row r="7" spans="1:1" x14ac:dyDescent="0.25">
      <c r="A7" s="194" t="s">
        <v>98</v>
      </c>
    </row>
    <row r="8" spans="1:1" x14ac:dyDescent="0.25">
      <c r="A8" s="194" t="s">
        <v>189</v>
      </c>
    </row>
    <row r="9" spans="1:1" x14ac:dyDescent="0.25">
      <c r="A9" s="194" t="s">
        <v>77</v>
      </c>
    </row>
    <row r="10" spans="1:1" x14ac:dyDescent="0.25">
      <c r="A10" s="194" t="s">
        <v>76</v>
      </c>
    </row>
    <row r="13" spans="1:1" ht="15.75" x14ac:dyDescent="0.25">
      <c r="A13" s="196" t="s">
        <v>101</v>
      </c>
    </row>
    <row r="14" spans="1:1" x14ac:dyDescent="0.25">
      <c r="A14" s="283" t="s">
        <v>285</v>
      </c>
    </row>
    <row r="15" spans="1:1" x14ac:dyDescent="0.25">
      <c r="A15" s="100" t="s">
        <v>78</v>
      </c>
    </row>
    <row r="16" spans="1:1" x14ac:dyDescent="0.25">
      <c r="A16" s="100" t="s">
        <v>196</v>
      </c>
    </row>
    <row r="17" spans="1:1" x14ac:dyDescent="0.25">
      <c r="A17" s="100" t="s">
        <v>197</v>
      </c>
    </row>
    <row r="20" spans="1:1" ht="15.75" x14ac:dyDescent="0.25">
      <c r="A20" s="197" t="s">
        <v>104</v>
      </c>
    </row>
    <row r="21" spans="1:1" x14ac:dyDescent="0.25">
      <c r="A21" s="285" t="s">
        <v>285</v>
      </c>
    </row>
    <row r="22" spans="1:1" x14ac:dyDescent="0.25">
      <c r="A22" s="99" t="s">
        <v>105</v>
      </c>
    </row>
    <row r="23" spans="1:1" x14ac:dyDescent="0.25">
      <c r="A23" s="99" t="s">
        <v>106</v>
      </c>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2:B26"/>
  <sheetViews>
    <sheetView workbookViewId="0">
      <selection activeCell="B25" sqref="B25"/>
    </sheetView>
  </sheetViews>
  <sheetFormatPr baseColWidth="10" defaultRowHeight="15" x14ac:dyDescent="0.25"/>
  <cols>
    <col min="1" max="1" width="15.7109375" customWidth="1"/>
    <col min="2" max="2" width="122" customWidth="1"/>
  </cols>
  <sheetData>
    <row r="2" spans="1:2" x14ac:dyDescent="0.25">
      <c r="A2" s="96" t="s">
        <v>90</v>
      </c>
      <c r="B2" t="s">
        <v>178</v>
      </c>
    </row>
    <row r="3" spans="1:2" x14ac:dyDescent="0.25">
      <c r="A3" s="96" t="s">
        <v>192</v>
      </c>
      <c r="B3" t="s">
        <v>180</v>
      </c>
    </row>
    <row r="4" spans="1:2" x14ac:dyDescent="0.25">
      <c r="A4" s="96" t="s">
        <v>93</v>
      </c>
      <c r="B4" t="s">
        <v>178</v>
      </c>
    </row>
    <row r="5" spans="1:2" x14ac:dyDescent="0.25">
      <c r="A5" s="96" t="s">
        <v>91</v>
      </c>
      <c r="B5" t="s">
        <v>178</v>
      </c>
    </row>
    <row r="6" spans="1:2" x14ac:dyDescent="0.25">
      <c r="A6" s="96" t="s">
        <v>92</v>
      </c>
      <c r="B6" t="s">
        <v>306</v>
      </c>
    </row>
    <row r="7" spans="1:2" x14ac:dyDescent="0.25">
      <c r="A7" s="96" t="s">
        <v>94</v>
      </c>
      <c r="B7" t="s">
        <v>178</v>
      </c>
    </row>
    <row r="11" spans="1:2" x14ac:dyDescent="0.25">
      <c r="A11" s="96" t="s">
        <v>90</v>
      </c>
      <c r="B11" t="s">
        <v>182</v>
      </c>
    </row>
    <row r="12" spans="1:2" x14ac:dyDescent="0.25">
      <c r="A12" s="96" t="s">
        <v>192</v>
      </c>
      <c r="B12" t="s">
        <v>254</v>
      </c>
    </row>
    <row r="13" spans="1:2" x14ac:dyDescent="0.25">
      <c r="A13" s="96" t="s">
        <v>93</v>
      </c>
      <c r="B13" t="s">
        <v>258</v>
      </c>
    </row>
    <row r="14" spans="1:2" x14ac:dyDescent="0.25">
      <c r="A14" s="96" t="s">
        <v>91</v>
      </c>
      <c r="B14" t="s">
        <v>181</v>
      </c>
    </row>
    <row r="15" spans="1:2" x14ac:dyDescent="0.25">
      <c r="A15" s="96" t="s">
        <v>92</v>
      </c>
      <c r="B15" t="s">
        <v>307</v>
      </c>
    </row>
    <row r="16" spans="1:2" x14ac:dyDescent="0.25">
      <c r="A16" s="96" t="s">
        <v>94</v>
      </c>
      <c r="B16" t="s">
        <v>182</v>
      </c>
    </row>
    <row r="21" spans="1:2" x14ac:dyDescent="0.25">
      <c r="A21" s="96" t="s">
        <v>90</v>
      </c>
    </row>
    <row r="22" spans="1:2" x14ac:dyDescent="0.25">
      <c r="A22" s="96" t="s">
        <v>192</v>
      </c>
    </row>
    <row r="23" spans="1:2" x14ac:dyDescent="0.25">
      <c r="A23" s="96" t="s">
        <v>93</v>
      </c>
    </row>
    <row r="24" spans="1:2" x14ac:dyDescent="0.25">
      <c r="A24" s="96" t="s">
        <v>91</v>
      </c>
      <c r="B24" t="s">
        <v>179</v>
      </c>
    </row>
    <row r="25" spans="1:2" x14ac:dyDescent="0.25">
      <c r="A25" s="96" t="s">
        <v>92</v>
      </c>
      <c r="B25" t="s">
        <v>319</v>
      </c>
    </row>
    <row r="26" spans="1:2" x14ac:dyDescent="0.25">
      <c r="A26" s="96" t="s">
        <v>94</v>
      </c>
    </row>
  </sheetData>
  <pageMargins left="0.28000000000000003" right="0.31"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1">
    <tabColor rgb="FF00B050"/>
  </sheetPr>
  <dimension ref="A2:N78"/>
  <sheetViews>
    <sheetView showGridLines="0" showRowColHeaders="0" showRuler="0" showWhiteSpace="0" view="pageLayout"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70" t="s">
        <v>133</v>
      </c>
    </row>
    <row r="5" spans="2:13" ht="5.25" customHeight="1" x14ac:dyDescent="0.2">
      <c r="C5" s="5"/>
    </row>
    <row r="6" spans="2:13" ht="4.5" customHeight="1" x14ac:dyDescent="0.2">
      <c r="B6" s="7"/>
      <c r="C6" s="7"/>
      <c r="D6" s="7"/>
      <c r="E6" s="7"/>
      <c r="F6" s="7"/>
      <c r="G6" s="7"/>
      <c r="H6" s="7"/>
      <c r="I6" s="8"/>
      <c r="J6" s="8"/>
      <c r="K6" s="7"/>
      <c r="L6" s="7"/>
      <c r="M6" s="7"/>
    </row>
    <row r="7" spans="2:13" ht="8.25" customHeight="1" x14ac:dyDescent="0.2">
      <c r="B7" s="11"/>
      <c r="C7" s="13"/>
      <c r="D7" s="11"/>
      <c r="E7" s="65"/>
      <c r="F7" s="65"/>
      <c r="G7" s="13"/>
      <c r="H7" s="11"/>
      <c r="I7" s="65"/>
      <c r="J7" s="12"/>
      <c r="K7" s="65"/>
      <c r="L7" s="65"/>
      <c r="M7" s="13"/>
    </row>
    <row r="8" spans="2:13" ht="18" customHeight="1" x14ac:dyDescent="0.25">
      <c r="B8" s="102" t="s">
        <v>71</v>
      </c>
      <c r="C8" s="66"/>
      <c r="D8" s="321" t="s">
        <v>305</v>
      </c>
      <c r="E8" s="322"/>
      <c r="F8" s="322"/>
      <c r="G8" s="323"/>
      <c r="H8" s="172" t="s">
        <v>134</v>
      </c>
      <c r="I8" s="327"/>
      <c r="J8" s="327"/>
      <c r="K8" s="174" t="s">
        <v>136</v>
      </c>
      <c r="L8" s="328"/>
      <c r="M8" s="329"/>
    </row>
    <row r="9" spans="2:13" ht="6.75" customHeight="1" x14ac:dyDescent="0.2">
      <c r="B9" s="103"/>
      <c r="C9" s="67"/>
      <c r="D9" s="10"/>
      <c r="E9" s="7"/>
      <c r="F9" s="7"/>
      <c r="G9" s="66"/>
      <c r="H9" s="173"/>
      <c r="I9" s="327"/>
      <c r="J9" s="327"/>
      <c r="K9" s="174"/>
      <c r="L9" s="328"/>
      <c r="M9" s="329"/>
    </row>
    <row r="10" spans="2:13" ht="18" customHeight="1" x14ac:dyDescent="0.2">
      <c r="B10" s="104" t="s">
        <v>72</v>
      </c>
      <c r="C10" s="68"/>
      <c r="D10" s="324" t="s">
        <v>91</v>
      </c>
      <c r="E10" s="325"/>
      <c r="F10" s="325"/>
      <c r="G10" s="326"/>
      <c r="H10" s="172" t="s">
        <v>135</v>
      </c>
      <c r="I10" s="327"/>
      <c r="J10" s="327"/>
      <c r="K10" s="174" t="s">
        <v>137</v>
      </c>
      <c r="L10" s="328"/>
      <c r="M10" s="329"/>
    </row>
    <row r="11" spans="2:13" ht="8.25" customHeight="1" x14ac:dyDescent="0.2">
      <c r="B11" s="16"/>
      <c r="C11" s="18"/>
      <c r="D11" s="16"/>
      <c r="E11" s="6"/>
      <c r="F11" s="6"/>
      <c r="G11" s="18"/>
      <c r="H11" s="16"/>
      <c r="I11" s="17"/>
      <c r="J11" s="17"/>
      <c r="K11" s="6"/>
      <c r="L11" s="6"/>
      <c r="M11" s="18"/>
    </row>
    <row r="12" spans="2:13" ht="7.5" customHeight="1" x14ac:dyDescent="0.2">
      <c r="B12" s="7"/>
      <c r="C12" s="7"/>
      <c r="D12" s="7"/>
      <c r="E12" s="7"/>
      <c r="F12" s="7"/>
      <c r="G12" s="7"/>
      <c r="H12" s="7"/>
      <c r="I12" s="8"/>
      <c r="L12" s="46"/>
    </row>
    <row r="13" spans="2:13" ht="18" x14ac:dyDescent="0.25">
      <c r="B13" s="69" t="s">
        <v>73</v>
      </c>
      <c r="C13" s="7"/>
      <c r="D13" s="7"/>
      <c r="E13" s="86"/>
      <c r="F13" s="320" t="s">
        <v>102</v>
      </c>
      <c r="G13" s="320"/>
      <c r="H13" s="320" t="s">
        <v>97</v>
      </c>
      <c r="I13" s="320"/>
      <c r="J13" s="320"/>
      <c r="K13" s="320"/>
      <c r="L13" s="320"/>
      <c r="M13" s="320"/>
    </row>
    <row r="14" spans="2:13" ht="8.25" customHeight="1" x14ac:dyDescent="0.2">
      <c r="B14" s="7"/>
      <c r="C14" s="7"/>
      <c r="J14" s="8"/>
      <c r="K14" s="7"/>
    </row>
    <row r="15" spans="2:13" s="19" customFormat="1" ht="12.75" x14ac:dyDescent="0.2">
      <c r="B15" s="20" t="s">
        <v>138</v>
      </c>
      <c r="C15" s="20"/>
      <c r="D15" s="20"/>
      <c r="E15" s="314"/>
      <c r="F15" s="315"/>
      <c r="G15" s="315"/>
      <c r="H15" s="315"/>
      <c r="I15" s="315"/>
      <c r="J15" s="315"/>
      <c r="K15" s="315"/>
      <c r="L15" s="315"/>
      <c r="M15" s="315"/>
    </row>
    <row r="16" spans="2:13" s="19" customFormat="1" ht="5.85" customHeight="1" x14ac:dyDescent="0.2">
      <c r="B16" s="20"/>
      <c r="C16" s="20"/>
      <c r="D16" s="20"/>
      <c r="E16" s="24"/>
      <c r="F16" s="24"/>
      <c r="G16" s="24"/>
      <c r="H16" s="25"/>
      <c r="I16" s="25"/>
      <c r="J16" s="24"/>
    </row>
    <row r="17" spans="1:13" s="19" customFormat="1" ht="12.75" x14ac:dyDescent="0.2">
      <c r="B17" s="20" t="s">
        <v>3</v>
      </c>
      <c r="C17" s="20"/>
      <c r="D17" s="20"/>
      <c r="E17" s="314"/>
      <c r="F17" s="315"/>
      <c r="G17" s="315"/>
      <c r="H17" s="315"/>
      <c r="I17" s="315"/>
      <c r="J17" s="315"/>
      <c r="K17" s="315"/>
      <c r="L17" s="315"/>
      <c r="M17" s="315"/>
    </row>
    <row r="18" spans="1:13" s="19" customFormat="1" ht="5.85" customHeight="1" x14ac:dyDescent="0.2">
      <c r="B18" s="20"/>
      <c r="C18" s="20"/>
      <c r="D18" s="20"/>
      <c r="E18" s="24"/>
      <c r="F18" s="24"/>
      <c r="G18" s="24"/>
      <c r="H18" s="25"/>
      <c r="I18" s="25"/>
      <c r="J18" s="24"/>
    </row>
    <row r="19" spans="1:13" s="19" customFormat="1" ht="12.75" x14ac:dyDescent="0.2">
      <c r="B19" s="20" t="s">
        <v>139</v>
      </c>
      <c r="C19" s="20"/>
      <c r="D19" s="20"/>
      <c r="E19" s="316"/>
      <c r="F19" s="317"/>
      <c r="G19" s="317"/>
      <c r="H19" s="317"/>
      <c r="I19" s="317"/>
      <c r="J19" s="317"/>
      <c r="K19" s="317"/>
      <c r="L19" s="317"/>
      <c r="M19" s="317"/>
    </row>
    <row r="20" spans="1:13" s="19" customFormat="1" ht="5.85" customHeight="1" x14ac:dyDescent="0.2">
      <c r="B20" s="20"/>
      <c r="C20" s="20"/>
      <c r="D20" s="20"/>
      <c r="E20" s="70"/>
      <c r="F20" s="24"/>
      <c r="G20" s="24"/>
      <c r="H20" s="25"/>
      <c r="I20" s="25"/>
      <c r="J20" s="24"/>
    </row>
    <row r="21" spans="1:13" s="19" customFormat="1" ht="12.75" x14ac:dyDescent="0.2">
      <c r="B21" s="20" t="s">
        <v>140</v>
      </c>
      <c r="C21" s="20"/>
      <c r="D21" s="20"/>
      <c r="E21" s="314"/>
      <c r="F21" s="315"/>
      <c r="G21" s="315"/>
      <c r="H21" s="315"/>
      <c r="I21" s="315"/>
      <c r="J21" s="315"/>
      <c r="K21" s="315"/>
      <c r="L21" s="315"/>
      <c r="M21" s="315"/>
    </row>
    <row r="22" spans="1:13" s="19" customFormat="1" ht="5.85" customHeight="1" x14ac:dyDescent="0.2">
      <c r="B22" s="20"/>
      <c r="C22" s="20"/>
      <c r="D22" s="20"/>
      <c r="F22" s="24"/>
      <c r="G22" s="24"/>
      <c r="H22" s="25"/>
      <c r="I22" s="25"/>
      <c r="J22" s="24"/>
    </row>
    <row r="23" spans="1:13" s="19" customFormat="1" ht="12.75" x14ac:dyDescent="0.2">
      <c r="B23" s="20" t="s">
        <v>255</v>
      </c>
      <c r="C23" s="20"/>
      <c r="D23" s="20"/>
      <c r="E23" s="334"/>
      <c r="F23" s="334"/>
      <c r="G23" s="70" t="s">
        <v>183</v>
      </c>
      <c r="H23" s="25"/>
      <c r="I23" s="25"/>
      <c r="J23" s="24"/>
      <c r="K23" s="318"/>
      <c r="L23" s="319"/>
      <c r="M23" s="319"/>
    </row>
    <row r="24" spans="1:13" s="19" customFormat="1" ht="5.85" customHeight="1" x14ac:dyDescent="0.2">
      <c r="B24" s="20"/>
      <c r="C24" s="20"/>
      <c r="D24" s="20"/>
      <c r="E24" s="24"/>
      <c r="F24" s="24"/>
      <c r="G24" s="24"/>
      <c r="H24" s="25"/>
      <c r="I24" s="25"/>
      <c r="J24" s="24"/>
    </row>
    <row r="25" spans="1:13" s="19" customFormat="1" ht="12.75" customHeight="1" x14ac:dyDescent="0.2">
      <c r="B25" s="20" t="s">
        <v>121</v>
      </c>
      <c r="C25" s="20"/>
      <c r="D25" s="20"/>
      <c r="E25" s="331" t="s">
        <v>285</v>
      </c>
      <c r="F25" s="331"/>
      <c r="G25" s="331"/>
      <c r="H25" s="331"/>
      <c r="I25" s="331"/>
      <c r="J25" s="331"/>
      <c r="K25" s="331"/>
      <c r="L25" s="331"/>
      <c r="M25" s="138"/>
    </row>
    <row r="26" spans="1:13" s="19" customFormat="1" ht="5.85" customHeight="1" x14ac:dyDescent="0.2">
      <c r="B26" s="20"/>
      <c r="C26" s="20"/>
      <c r="D26" s="20"/>
      <c r="F26" s="71"/>
      <c r="H26" s="70"/>
      <c r="I26" s="25"/>
      <c r="J26" s="24"/>
    </row>
    <row r="27" spans="1:13" s="19" customFormat="1" ht="12.75" x14ac:dyDescent="0.2">
      <c r="B27" s="20" t="s">
        <v>74</v>
      </c>
      <c r="C27" s="20"/>
      <c r="D27" s="20"/>
      <c r="E27" s="331" t="s">
        <v>285</v>
      </c>
      <c r="F27" s="331"/>
      <c r="G27" s="331"/>
      <c r="H27" s="331"/>
      <c r="I27" s="331"/>
      <c r="J27" s="331"/>
      <c r="K27" s="331"/>
      <c r="L27" s="331"/>
      <c r="M27" s="138"/>
    </row>
    <row r="28" spans="1:13" s="19" customFormat="1" ht="5.85" customHeight="1" x14ac:dyDescent="0.2">
      <c r="A28" s="21"/>
      <c r="B28" s="22"/>
      <c r="C28" s="22"/>
      <c r="D28" s="22"/>
      <c r="E28" s="22"/>
      <c r="F28" s="22"/>
      <c r="G28" s="22"/>
      <c r="H28" s="22"/>
      <c r="I28" s="26"/>
      <c r="J28" s="26"/>
      <c r="K28" s="22"/>
      <c r="L28" s="22"/>
      <c r="M28" s="22"/>
    </row>
    <row r="29" spans="1:13" s="19" customFormat="1" ht="5.85" customHeight="1" x14ac:dyDescent="0.2">
      <c r="I29" s="27"/>
      <c r="J29" s="27"/>
    </row>
    <row r="30" spans="1:13" s="19" customFormat="1" ht="17.100000000000001" customHeight="1" x14ac:dyDescent="0.25">
      <c r="B30" s="23" t="s">
        <v>141</v>
      </c>
      <c r="I30" s="27"/>
      <c r="J30" s="27"/>
    </row>
    <row r="31" spans="1:13" s="19" customFormat="1" ht="6" customHeight="1" x14ac:dyDescent="0.2">
      <c r="I31" s="27"/>
      <c r="J31" s="27"/>
    </row>
    <row r="32" spans="1:13" s="20" customFormat="1" ht="12.75" customHeight="1" x14ac:dyDescent="0.2">
      <c r="B32" s="20" t="s">
        <v>246</v>
      </c>
      <c r="E32" s="330" t="s">
        <v>285</v>
      </c>
      <c r="F32" s="330"/>
      <c r="G32" s="330"/>
      <c r="H32" s="330"/>
      <c r="I32" s="330"/>
      <c r="J32" s="330"/>
      <c r="K32" s="330"/>
      <c r="L32" s="330"/>
      <c r="M32" s="139"/>
    </row>
    <row r="33" spans="2:13" s="20" customFormat="1" ht="6" customHeight="1" x14ac:dyDescent="0.2">
      <c r="I33" s="72"/>
      <c r="J33" s="72"/>
    </row>
    <row r="34" spans="2:13" s="20" customFormat="1" ht="12.75" customHeight="1" x14ac:dyDescent="0.2">
      <c r="B34" s="20" t="s">
        <v>142</v>
      </c>
      <c r="E34" s="330"/>
      <c r="F34" s="330"/>
      <c r="G34" s="330"/>
      <c r="H34" s="330"/>
      <c r="I34" s="330"/>
      <c r="J34" s="330"/>
      <c r="K34" s="330"/>
      <c r="L34" s="330"/>
      <c r="M34" s="330"/>
    </row>
    <row r="35" spans="2:13" s="20" customFormat="1" ht="6" customHeight="1" x14ac:dyDescent="0.2">
      <c r="I35" s="72"/>
      <c r="J35" s="72"/>
    </row>
    <row r="36" spans="2:13" s="20" customFormat="1" ht="12.75" customHeight="1" x14ac:dyDescent="0.2">
      <c r="B36" s="20" t="s">
        <v>247</v>
      </c>
      <c r="E36" s="188"/>
      <c r="J36" s="93" t="s">
        <v>170</v>
      </c>
      <c r="K36" s="333"/>
      <c r="L36" s="333"/>
      <c r="M36" s="333"/>
    </row>
    <row r="37" spans="2:13" s="20" customFormat="1" ht="6" customHeight="1" x14ac:dyDescent="0.2">
      <c r="I37" s="72"/>
      <c r="J37" s="72"/>
    </row>
    <row r="38" spans="2:13" s="20" customFormat="1" ht="12.75" customHeight="1" x14ac:dyDescent="0.2">
      <c r="B38" s="20" t="s">
        <v>248</v>
      </c>
      <c r="E38" s="330"/>
      <c r="F38" s="330"/>
      <c r="G38" s="330"/>
      <c r="H38" s="330"/>
      <c r="I38" s="330"/>
      <c r="J38" s="330"/>
      <c r="K38" s="330"/>
      <c r="L38" s="330"/>
      <c r="M38" s="330"/>
    </row>
    <row r="39" spans="2:13" s="19" customFormat="1" ht="7.5" customHeight="1" x14ac:dyDescent="0.2">
      <c r="B39" s="22"/>
      <c r="C39" s="22"/>
      <c r="D39" s="22"/>
      <c r="E39" s="22"/>
      <c r="F39" s="22"/>
      <c r="G39" s="22"/>
      <c r="H39" s="22"/>
      <c r="I39" s="26"/>
      <c r="J39" s="26"/>
      <c r="K39" s="22"/>
      <c r="L39" s="22"/>
      <c r="M39" s="22"/>
    </row>
    <row r="40" spans="2:13" s="19" customFormat="1" ht="17.100000000000001" customHeight="1" x14ac:dyDescent="0.25">
      <c r="B40" s="23" t="s">
        <v>143</v>
      </c>
      <c r="I40" s="27"/>
      <c r="J40" s="27"/>
    </row>
    <row r="41" spans="2:13" s="19" customFormat="1" ht="5.85" customHeight="1" x14ac:dyDescent="0.2">
      <c r="I41" s="27"/>
      <c r="J41" s="27"/>
    </row>
    <row r="42" spans="2:13" s="20" customFormat="1" ht="12.75" customHeight="1" x14ac:dyDescent="0.2">
      <c r="B42" s="29" t="s">
        <v>17</v>
      </c>
      <c r="E42" s="330"/>
      <c r="F42" s="330"/>
      <c r="G42" s="330"/>
      <c r="H42" s="330"/>
      <c r="I42" s="330"/>
      <c r="J42" s="330"/>
      <c r="K42" s="330"/>
      <c r="L42" s="330"/>
      <c r="M42" s="330"/>
    </row>
    <row r="43" spans="2:13" s="31" customFormat="1" ht="5.85" customHeight="1" x14ac:dyDescent="0.2">
      <c r="E43" s="141"/>
      <c r="F43" s="142"/>
      <c r="G43" s="142"/>
      <c r="H43" s="142"/>
      <c r="I43" s="142"/>
      <c r="J43" s="142"/>
      <c r="K43" s="142"/>
      <c r="L43" s="141"/>
      <c r="M43" s="141"/>
    </row>
    <row r="44" spans="2:13" s="20" customFormat="1" ht="12.75" customHeight="1" x14ac:dyDescent="0.2">
      <c r="B44" s="20" t="s">
        <v>22</v>
      </c>
      <c r="E44" s="330"/>
      <c r="F44" s="330"/>
      <c r="G44" s="330"/>
      <c r="H44" s="330"/>
      <c r="I44" s="330"/>
      <c r="J44" s="330"/>
      <c r="K44" s="330"/>
      <c r="L44" s="330"/>
      <c r="M44" s="330"/>
    </row>
    <row r="45" spans="2:13" s="20" customFormat="1" ht="5.85" customHeight="1" x14ac:dyDescent="0.2">
      <c r="E45" s="143"/>
      <c r="F45" s="144"/>
      <c r="G45" s="144"/>
      <c r="H45" s="144"/>
      <c r="I45" s="144"/>
      <c r="J45" s="144"/>
      <c r="K45" s="144"/>
      <c r="L45" s="143"/>
      <c r="M45" s="143"/>
    </row>
    <row r="46" spans="2:13" s="20" customFormat="1" ht="12.75" customHeight="1" x14ac:dyDescent="0.2">
      <c r="B46" s="20" t="s">
        <v>18</v>
      </c>
      <c r="E46" s="332"/>
      <c r="F46" s="332"/>
      <c r="G46" s="332"/>
      <c r="H46" s="332"/>
      <c r="I46" s="332"/>
      <c r="J46" s="332"/>
      <c r="K46" s="332"/>
      <c r="L46" s="332"/>
      <c r="M46" s="332"/>
    </row>
    <row r="47" spans="2:13" s="31" customFormat="1" ht="5.85" customHeight="1" x14ac:dyDescent="0.2">
      <c r="E47" s="141"/>
      <c r="F47" s="142"/>
      <c r="G47" s="142"/>
      <c r="H47" s="142"/>
      <c r="I47" s="142"/>
      <c r="J47" s="142"/>
      <c r="K47" s="142"/>
      <c r="L47" s="141"/>
      <c r="M47" s="141"/>
    </row>
    <row r="48" spans="2:13" s="20" customFormat="1" ht="12.75" customHeight="1" x14ac:dyDescent="0.2">
      <c r="B48" s="20" t="s">
        <v>23</v>
      </c>
      <c r="E48" s="330"/>
      <c r="F48" s="330"/>
      <c r="G48" s="330"/>
      <c r="H48" s="330"/>
      <c r="I48" s="330"/>
      <c r="J48" s="330"/>
      <c r="K48" s="330"/>
      <c r="L48" s="330"/>
      <c r="M48" s="330"/>
    </row>
    <row r="49" spans="1:13" s="20" customFormat="1" ht="5.85" customHeight="1" x14ac:dyDescent="0.2">
      <c r="E49" s="143"/>
      <c r="F49" s="144"/>
      <c r="G49" s="144"/>
      <c r="H49" s="144"/>
      <c r="I49" s="144"/>
      <c r="J49" s="144"/>
      <c r="K49" s="144"/>
      <c r="L49" s="143"/>
      <c r="M49" s="143"/>
    </row>
    <row r="50" spans="1:13" s="20" customFormat="1" ht="12.75" customHeight="1" x14ac:dyDescent="0.2">
      <c r="B50" s="29" t="s">
        <v>79</v>
      </c>
      <c r="E50" s="330"/>
      <c r="F50" s="330"/>
      <c r="G50" s="330"/>
      <c r="H50" s="330"/>
      <c r="I50" s="330"/>
      <c r="J50" s="330"/>
      <c r="K50" s="330"/>
      <c r="L50" s="330"/>
      <c r="M50" s="330"/>
    </row>
    <row r="51" spans="1:13" ht="5.85" customHeight="1" x14ac:dyDescent="0.2">
      <c r="A51" s="7"/>
      <c r="B51" s="6"/>
      <c r="C51" s="6"/>
      <c r="D51" s="6"/>
      <c r="E51" s="6"/>
      <c r="F51" s="6"/>
      <c r="G51" s="6"/>
      <c r="H51" s="6"/>
      <c r="I51" s="17"/>
      <c r="J51" s="17"/>
      <c r="K51" s="6"/>
      <c r="L51" s="6"/>
      <c r="M51" s="6"/>
    </row>
    <row r="52" spans="1:13" ht="5.85" customHeight="1" x14ac:dyDescent="0.2"/>
    <row r="53" spans="1:13" s="106" customFormat="1" ht="21" customHeight="1" x14ac:dyDescent="0.2">
      <c r="B53" s="111" t="s">
        <v>107</v>
      </c>
      <c r="C53" s="107"/>
      <c r="D53" s="108"/>
      <c r="H53" s="109"/>
      <c r="I53" s="110"/>
      <c r="J53" s="110"/>
      <c r="K53" s="115"/>
      <c r="L53" s="116"/>
      <c r="M53" s="110"/>
    </row>
    <row r="54" spans="1:13" s="106" customFormat="1" ht="18" x14ac:dyDescent="0.2">
      <c r="B54" s="287" t="s">
        <v>108</v>
      </c>
      <c r="C54" s="288" t="s">
        <v>109</v>
      </c>
      <c r="D54" s="289"/>
      <c r="E54" s="290" t="s">
        <v>168</v>
      </c>
      <c r="F54" s="289"/>
      <c r="G54" s="288"/>
      <c r="H54" s="291"/>
      <c r="I54" s="292"/>
      <c r="J54" s="292"/>
      <c r="K54" s="293"/>
      <c r="L54" s="292"/>
      <c r="M54" s="292"/>
    </row>
    <row r="55" spans="1:13" s="106" customFormat="1" ht="15" x14ac:dyDescent="0.2">
      <c r="B55" s="294"/>
      <c r="C55" s="295" t="str">
        <f>LOOKUP(D10,'RL-Adressen'!A2:B7)</f>
        <v xml:space="preserve">OASSV, Ressort Freie Schiessen, René Müller, Eystrasse 44A, 3422 Kirchberg </v>
      </c>
      <c r="D55" s="296"/>
      <c r="E55" s="296"/>
      <c r="F55" s="296"/>
      <c r="G55" s="296"/>
      <c r="H55" s="296"/>
      <c r="I55" s="297"/>
      <c r="J55" s="297"/>
      <c r="K55" s="296"/>
      <c r="L55" s="296"/>
      <c r="M55" s="298"/>
    </row>
    <row r="56" spans="1:13" s="106" customFormat="1" ht="15" x14ac:dyDescent="0.2">
      <c r="B56" s="294"/>
      <c r="C56" s="299" t="s">
        <v>28</v>
      </c>
      <c r="D56" s="300" t="str">
        <f>LOOKUP(D10,'RL-Adressen'!A10:B15)</f>
        <v>rene.mueller@oassv.ch</v>
      </c>
      <c r="E56" s="300"/>
      <c r="F56" s="300"/>
      <c r="G56" s="296"/>
      <c r="H56" s="296"/>
      <c r="I56" s="297"/>
      <c r="J56" s="297"/>
      <c r="K56" s="296"/>
      <c r="L56" s="296"/>
      <c r="M56" s="298"/>
    </row>
    <row r="57" spans="1:13" ht="5.85" customHeight="1" x14ac:dyDescent="0.2">
      <c r="B57" s="112"/>
      <c r="C57" s="112"/>
      <c r="D57" s="112"/>
      <c r="E57" s="112"/>
      <c r="F57" s="112"/>
      <c r="G57" s="112"/>
      <c r="H57" s="112"/>
      <c r="I57" s="113"/>
      <c r="J57" s="113"/>
      <c r="K57" s="112"/>
      <c r="L57" s="112"/>
      <c r="M57" s="114"/>
    </row>
    <row r="58" spans="1:13" ht="18" x14ac:dyDescent="0.2">
      <c r="B58" s="124" t="s">
        <v>111</v>
      </c>
      <c r="C58" s="125" t="s">
        <v>110</v>
      </c>
      <c r="D58" s="126"/>
      <c r="E58" s="127" t="s">
        <v>118</v>
      </c>
      <c r="F58" s="126"/>
      <c r="G58" s="125"/>
      <c r="H58" s="119"/>
      <c r="I58" s="119"/>
      <c r="J58" s="119"/>
      <c r="K58" s="119"/>
      <c r="L58" s="119"/>
      <c r="M58" s="128"/>
    </row>
    <row r="59" spans="1:13" x14ac:dyDescent="0.2">
      <c r="B59" s="129" t="s">
        <v>112</v>
      </c>
      <c r="C59" s="118" t="s">
        <v>113</v>
      </c>
      <c r="D59" s="119"/>
      <c r="E59" s="119"/>
      <c r="F59" s="119"/>
      <c r="G59" s="119"/>
      <c r="H59" s="119"/>
      <c r="I59" s="120"/>
      <c r="J59" s="120"/>
      <c r="K59" s="119"/>
      <c r="L59" s="119"/>
      <c r="M59" s="119"/>
    </row>
    <row r="60" spans="1:13" s="58" customFormat="1" ht="15" x14ac:dyDescent="0.25">
      <c r="B60" s="121"/>
      <c r="C60" s="122" t="s">
        <v>117</v>
      </c>
      <c r="D60" s="123" t="s">
        <v>38</v>
      </c>
      <c r="E60" s="121"/>
      <c r="F60" s="121"/>
      <c r="G60" s="121"/>
      <c r="H60" s="121"/>
      <c r="I60" s="121"/>
      <c r="J60" s="121"/>
      <c r="K60" s="121"/>
      <c r="L60" s="121"/>
      <c r="M60" s="121"/>
    </row>
    <row r="61" spans="1:13" ht="5.85" customHeight="1" x14ac:dyDescent="0.2">
      <c r="B61" s="22"/>
      <c r="C61" s="6"/>
      <c r="D61" s="6"/>
      <c r="E61" s="6"/>
      <c r="F61" s="6"/>
      <c r="G61" s="6"/>
      <c r="H61" s="6"/>
      <c r="I61" s="17"/>
      <c r="J61" s="17"/>
      <c r="K61" s="6"/>
      <c r="L61" s="6"/>
      <c r="M61" s="6"/>
    </row>
    <row r="62" spans="1:13" ht="6" customHeight="1" x14ac:dyDescent="0.2">
      <c r="B62" s="21"/>
      <c r="C62" s="7"/>
      <c r="D62" s="7"/>
      <c r="E62" s="7"/>
      <c r="F62" s="7"/>
      <c r="G62" s="7"/>
      <c r="H62" s="7"/>
      <c r="I62" s="8"/>
      <c r="J62" s="8"/>
      <c r="K62" s="7"/>
      <c r="L62" s="7"/>
      <c r="M62" s="7"/>
    </row>
    <row r="63" spans="1:13" ht="9.75" customHeight="1" x14ac:dyDescent="0.2">
      <c r="B63" s="19"/>
    </row>
    <row r="64" spans="1:13" s="19" customFormat="1" ht="12.75" x14ac:dyDescent="0.2">
      <c r="B64" s="19" t="s">
        <v>80</v>
      </c>
      <c r="E64" s="73"/>
      <c r="F64" s="73"/>
      <c r="G64" s="73"/>
      <c r="H64" s="73"/>
      <c r="I64" s="74"/>
      <c r="J64" s="74"/>
      <c r="K64" s="73"/>
      <c r="L64" s="73"/>
      <c r="M64" s="73"/>
    </row>
    <row r="65" spans="2:13" s="19" customFormat="1" ht="9.75" customHeight="1" x14ac:dyDescent="0.2">
      <c r="I65" s="27"/>
      <c r="J65" s="27"/>
    </row>
    <row r="66" spans="2:13" s="19" customFormat="1" ht="12.75" x14ac:dyDescent="0.2">
      <c r="B66" s="19" t="s">
        <v>81</v>
      </c>
      <c r="I66" s="27"/>
      <c r="J66" s="27"/>
    </row>
    <row r="67" spans="2:13" s="19" customFormat="1" ht="12.75" x14ac:dyDescent="0.2">
      <c r="B67" s="19" t="s">
        <v>82</v>
      </c>
      <c r="E67" s="73"/>
      <c r="F67" s="73"/>
      <c r="G67" s="73"/>
      <c r="H67" s="73"/>
      <c r="I67" s="74"/>
      <c r="J67" s="74"/>
      <c r="K67" s="73"/>
      <c r="L67" s="73"/>
      <c r="M67" s="73"/>
    </row>
    <row r="68" spans="2:13" s="19" customFormat="1" ht="6" customHeight="1" x14ac:dyDescent="0.2">
      <c r="B68" s="22"/>
      <c r="C68" s="22"/>
      <c r="D68" s="22"/>
      <c r="E68" s="22"/>
      <c r="F68" s="22"/>
      <c r="G68" s="22"/>
      <c r="H68" s="22"/>
      <c r="I68" s="26"/>
      <c r="J68" s="26"/>
      <c r="K68" s="22"/>
      <c r="L68" s="22"/>
      <c r="M68" s="22"/>
    </row>
    <row r="69" spans="2:13" s="19" customFormat="1" ht="5.85" customHeight="1" x14ac:dyDescent="0.2">
      <c r="I69" s="27"/>
      <c r="J69" s="27"/>
    </row>
    <row r="70" spans="2:13" s="19" customFormat="1" ht="9.75" customHeight="1" x14ac:dyDescent="0.2">
      <c r="B70" s="38" t="s">
        <v>83</v>
      </c>
      <c r="I70" s="27"/>
      <c r="J70" s="27"/>
    </row>
    <row r="71" spans="2:13" ht="9.75" customHeight="1" x14ac:dyDescent="0.2">
      <c r="B71" s="38" t="s">
        <v>200</v>
      </c>
    </row>
    <row r="72" spans="2:13" ht="5.85" customHeight="1" x14ac:dyDescent="0.2"/>
    <row r="73" spans="2:13" x14ac:dyDescent="0.2">
      <c r="B73" s="1" t="s">
        <v>190</v>
      </c>
    </row>
    <row r="74" spans="2:13" x14ac:dyDescent="0.2">
      <c r="B74" s="1" t="s">
        <v>191</v>
      </c>
    </row>
    <row r="75" spans="2:13" ht="11.25" customHeight="1" x14ac:dyDescent="0.2">
      <c r="B75" s="101" t="s">
        <v>85</v>
      </c>
      <c r="G75" s="5"/>
    </row>
    <row r="76" spans="2:13" ht="5.25" customHeight="1" x14ac:dyDescent="0.2"/>
    <row r="77" spans="2:13" ht="9.75" customHeight="1" x14ac:dyDescent="0.2">
      <c r="B77" s="33" t="s">
        <v>284</v>
      </c>
    </row>
    <row r="78" spans="2:13" ht="9.75" customHeight="1" x14ac:dyDescent="0.2"/>
  </sheetData>
  <sheetProtection password="CA59" sheet="1" objects="1" scenarios="1" selectLockedCells="1"/>
  <mergeCells count="2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 ref="E17:M17"/>
    <mergeCell ref="E19:M19"/>
    <mergeCell ref="E21:M21"/>
    <mergeCell ref="K23:M23"/>
    <mergeCell ref="F13:G13"/>
    <mergeCell ref="H13:I13"/>
    <mergeCell ref="J13:K13"/>
    <mergeCell ref="L13:M13"/>
    <mergeCell ref="E15:M15"/>
  </mergeCells>
  <hyperlinks>
    <hyperlink ref="B75" r:id="rId1"/>
    <hyperlink ref="D60" r:id="rId2"/>
  </hyperlinks>
  <pageMargins left="0.8217592592592593" right="0.22" top="0.33564814814814814" bottom="0.18" header="0.2" footer="0.27559055118110237"/>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8437" r:id="rId6"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7"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8"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9" name="Check Box 45">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14:formula1>
            <xm:f>Anmeldung!$A$21:$A$23</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14:formula1>
            <xm:f>'RL-Adressen'!$A$2:$A$7</xm:f>
          </x14:formula1>
          <xm:sqref>D10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14:formula1>
            <xm:f>Anmeldung!$A$4:$A$10</xm:f>
          </x14:formula1>
          <xm:sqref>E27:L27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sheetPr>
  <dimension ref="A1:O74"/>
  <sheetViews>
    <sheetView showGridLines="0" showRowColHeaders="0" showRuler="0" view="pageLayout" zoomScaleNormal="90" workbookViewId="0">
      <selection activeCell="I8" sqref="I8:J8"/>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70" t="s">
        <v>133</v>
      </c>
    </row>
    <row r="5" spans="2:13" ht="9.75" customHeight="1" x14ac:dyDescent="0.25">
      <c r="B5" s="6"/>
      <c r="C5" s="6"/>
      <c r="D5" s="6"/>
      <c r="E5" s="6"/>
      <c r="F5" s="6"/>
      <c r="G5" s="6"/>
      <c r="H5" s="6"/>
      <c r="J5" s="17"/>
      <c r="K5" s="8"/>
      <c r="L5" s="7"/>
      <c r="M5" s="8"/>
    </row>
    <row r="6" spans="2:13" ht="18.75" customHeight="1" x14ac:dyDescent="0.25">
      <c r="B6" s="9" t="s">
        <v>145</v>
      </c>
      <c r="I6" s="11"/>
      <c r="J6" s="237" t="s">
        <v>69</v>
      </c>
      <c r="K6" s="235"/>
      <c r="L6" s="235"/>
      <c r="M6" s="236"/>
    </row>
    <row r="7" spans="2:13" ht="12" customHeight="1" x14ac:dyDescent="0.25">
      <c r="B7" s="10"/>
      <c r="C7" s="5"/>
      <c r="I7" s="350" t="s">
        <v>20</v>
      </c>
      <c r="J7" s="351"/>
      <c r="K7" s="351"/>
      <c r="L7" s="352" t="s">
        <v>188</v>
      </c>
      <c r="M7" s="353"/>
    </row>
    <row r="8" spans="2:13" ht="20.25" customHeight="1" x14ac:dyDescent="0.25">
      <c r="B8" s="14" t="s">
        <v>66</v>
      </c>
      <c r="C8" s="15"/>
      <c r="D8" s="339" t="s">
        <v>91</v>
      </c>
      <c r="E8" s="339"/>
      <c r="F8" s="339"/>
      <c r="H8" s="46"/>
      <c r="I8" s="346" t="s">
        <v>120</v>
      </c>
      <c r="J8" s="347"/>
      <c r="K8" s="140"/>
      <c r="L8" s="354"/>
      <c r="M8" s="355"/>
    </row>
    <row r="9" spans="2:13" ht="9" customHeight="1" x14ac:dyDescent="0.25">
      <c r="B9" s="16"/>
      <c r="C9" s="6"/>
      <c r="D9" s="6"/>
      <c r="E9" s="6"/>
      <c r="F9" s="6"/>
      <c r="G9" s="6"/>
      <c r="H9" s="6"/>
      <c r="I9" s="16"/>
      <c r="J9" s="17"/>
      <c r="K9" s="17"/>
      <c r="L9" s="234"/>
      <c r="M9" s="227"/>
    </row>
    <row r="10" spans="2:13" ht="10.5" customHeight="1" x14ac:dyDescent="0.25"/>
    <row r="11" spans="2:13" s="19" customFormat="1" ht="12.75" x14ac:dyDescent="0.2">
      <c r="B11" s="20" t="s">
        <v>138</v>
      </c>
      <c r="F11" s="340"/>
      <c r="G11" s="341"/>
      <c r="H11" s="341"/>
      <c r="I11" s="341"/>
      <c r="J11" s="341"/>
      <c r="K11" s="341"/>
      <c r="L11" s="341"/>
      <c r="M11" s="341"/>
    </row>
    <row r="12" spans="2:13" s="19" customFormat="1" ht="6" customHeight="1" x14ac:dyDescent="0.2">
      <c r="F12" s="228"/>
      <c r="G12" s="228"/>
      <c r="H12" s="228"/>
      <c r="I12" s="228"/>
      <c r="J12" s="229"/>
      <c r="K12" s="229"/>
      <c r="L12" s="228"/>
      <c r="M12" s="229"/>
    </row>
    <row r="13" spans="2:13" s="19" customFormat="1" ht="12.75" x14ac:dyDescent="0.2">
      <c r="B13" s="20" t="s">
        <v>3</v>
      </c>
      <c r="F13" s="340"/>
      <c r="G13" s="341"/>
      <c r="H13" s="341"/>
      <c r="I13" s="341"/>
      <c r="J13" s="341"/>
      <c r="K13" s="341"/>
      <c r="L13" s="341"/>
      <c r="M13" s="341"/>
    </row>
    <row r="14" spans="2:13" s="19" customFormat="1" ht="6" customHeight="1" x14ac:dyDescent="0.2">
      <c r="F14" s="228"/>
      <c r="G14" s="228"/>
      <c r="H14" s="228"/>
      <c r="I14" s="228"/>
      <c r="J14" s="229"/>
      <c r="K14" s="229"/>
      <c r="L14" s="228"/>
      <c r="M14" s="229"/>
    </row>
    <row r="15" spans="2:13" s="19" customFormat="1" ht="12.75" x14ac:dyDescent="0.2">
      <c r="B15" s="20" t="s">
        <v>146</v>
      </c>
      <c r="F15" s="342"/>
      <c r="G15" s="343"/>
      <c r="H15" s="343"/>
      <c r="I15" s="343"/>
      <c r="J15" s="343"/>
      <c r="K15" s="343"/>
      <c r="L15" s="343"/>
      <c r="M15" s="343"/>
    </row>
    <row r="16" spans="2:13" s="19" customFormat="1" ht="6" customHeight="1" x14ac:dyDescent="0.2">
      <c r="F16" s="228"/>
      <c r="G16" s="228"/>
      <c r="H16" s="228"/>
      <c r="I16" s="228"/>
      <c r="J16" s="229"/>
      <c r="K16" s="229"/>
      <c r="L16" s="228"/>
      <c r="M16" s="229"/>
    </row>
    <row r="17" spans="1:13" s="19" customFormat="1" ht="12.75" x14ac:dyDescent="0.2">
      <c r="B17" s="20" t="s">
        <v>140</v>
      </c>
      <c r="F17" s="340"/>
      <c r="G17" s="341"/>
      <c r="H17" s="341"/>
      <c r="I17" s="341"/>
      <c r="J17" s="341"/>
      <c r="K17" s="341"/>
      <c r="L17" s="341"/>
      <c r="M17" s="341"/>
    </row>
    <row r="18" spans="1:13" s="19" customFormat="1" ht="6" customHeight="1" x14ac:dyDescent="0.2">
      <c r="A18" s="21"/>
      <c r="B18" s="22"/>
      <c r="C18" s="22"/>
      <c r="D18" s="22"/>
      <c r="E18" s="22"/>
      <c r="F18" s="22"/>
      <c r="G18" s="22"/>
      <c r="H18" s="22"/>
      <c r="I18" s="22"/>
      <c r="J18" s="22"/>
      <c r="K18" s="22"/>
      <c r="L18" s="22"/>
      <c r="M18" s="22"/>
    </row>
    <row r="19" spans="1:13" s="19" customFormat="1" ht="6" customHeight="1" x14ac:dyDescent="0.2">
      <c r="J19" s="27"/>
      <c r="K19" s="27"/>
      <c r="M19" s="27"/>
    </row>
    <row r="20" spans="1:13" s="19" customFormat="1" x14ac:dyDescent="0.25">
      <c r="B20" s="23" t="s">
        <v>147</v>
      </c>
      <c r="J20" s="27"/>
      <c r="K20" s="27"/>
      <c r="M20" s="27"/>
    </row>
    <row r="21" spans="1:13" s="19" customFormat="1" ht="9.75" customHeight="1" x14ac:dyDescent="0.2">
      <c r="J21" s="27"/>
      <c r="K21" s="27"/>
      <c r="M21" s="27"/>
    </row>
    <row r="22" spans="1:13" s="19" customFormat="1" ht="12.75" x14ac:dyDescent="0.2">
      <c r="B22" s="28" t="s">
        <v>5</v>
      </c>
      <c r="J22" s="27"/>
      <c r="K22" s="27"/>
      <c r="M22" s="27"/>
    </row>
    <row r="23" spans="1:13" s="19" customFormat="1" ht="6" customHeight="1" x14ac:dyDescent="0.2">
      <c r="B23" s="28"/>
      <c r="J23" s="27"/>
      <c r="K23" s="27"/>
      <c r="M23" s="27"/>
    </row>
    <row r="24" spans="1:13" s="19" customFormat="1" ht="14.25" x14ac:dyDescent="0.2">
      <c r="B24" s="176" t="s">
        <v>148</v>
      </c>
      <c r="F24" s="223"/>
      <c r="G24" s="223"/>
      <c r="H24" s="223"/>
      <c r="I24" s="223"/>
      <c r="J24" s="168"/>
      <c r="K24" s="43"/>
      <c r="L24" s="348">
        <v>0</v>
      </c>
      <c r="M24" s="348"/>
    </row>
    <row r="25" spans="1:13" s="19" customFormat="1" ht="3.95" customHeight="1" x14ac:dyDescent="0.2">
      <c r="F25" s="85"/>
      <c r="G25" s="85"/>
      <c r="H25" s="85"/>
      <c r="I25" s="85"/>
    </row>
    <row r="26" spans="1:13" s="19" customFormat="1" ht="14.25" x14ac:dyDescent="0.2">
      <c r="B26" s="19" t="s">
        <v>4</v>
      </c>
      <c r="L26" s="348">
        <v>0</v>
      </c>
      <c r="M26" s="348"/>
    </row>
    <row r="27" spans="1:13" s="19" customFormat="1" ht="5.25" customHeight="1" x14ac:dyDescent="0.2">
      <c r="J27" s="27"/>
      <c r="K27" s="27"/>
      <c r="L27" s="35"/>
      <c r="M27" s="27"/>
    </row>
    <row r="28" spans="1:13" s="19" customFormat="1" x14ac:dyDescent="0.25">
      <c r="B28" s="28" t="s">
        <v>6</v>
      </c>
      <c r="J28" s="36" t="s">
        <v>21</v>
      </c>
      <c r="K28" s="36"/>
      <c r="L28" s="349">
        <f>SUM(L30,L32)</f>
        <v>0</v>
      </c>
      <c r="M28" s="349"/>
    </row>
    <row r="29" spans="1:13" s="19" customFormat="1" ht="6" customHeight="1" x14ac:dyDescent="0.2">
      <c r="B29" s="28"/>
      <c r="J29" s="27"/>
      <c r="K29" s="27"/>
      <c r="L29" s="35"/>
      <c r="M29" s="27"/>
    </row>
    <row r="30" spans="1:13" s="19" customFormat="1" ht="14.25" x14ac:dyDescent="0.2">
      <c r="B30" s="19" t="s">
        <v>7</v>
      </c>
      <c r="C30" s="19" t="s">
        <v>8</v>
      </c>
      <c r="L30" s="348">
        <v>0</v>
      </c>
      <c r="M30" s="348"/>
    </row>
    <row r="31" spans="1:13" s="19" customFormat="1" ht="3.95" customHeight="1" x14ac:dyDescent="0.2"/>
    <row r="32" spans="1:13" s="19" customFormat="1" ht="14.25" x14ac:dyDescent="0.2">
      <c r="B32" s="19" t="s">
        <v>9</v>
      </c>
      <c r="C32" s="19" t="s">
        <v>10</v>
      </c>
      <c r="L32" s="348">
        <v>0</v>
      </c>
      <c r="M32" s="348"/>
    </row>
    <row r="33" spans="1:13" s="19" customFormat="1" ht="7.5" customHeight="1" x14ac:dyDescent="0.2">
      <c r="J33" s="27"/>
      <c r="K33" s="27"/>
      <c r="L33" s="35"/>
      <c r="M33" s="27"/>
    </row>
    <row r="34" spans="1:13" s="19" customFormat="1" ht="12.75" x14ac:dyDescent="0.2">
      <c r="B34" s="28" t="s">
        <v>156</v>
      </c>
      <c r="J34" s="27"/>
      <c r="K34" s="27"/>
      <c r="L34" s="35"/>
      <c r="M34" s="27"/>
    </row>
    <row r="35" spans="1:13" s="19" customFormat="1" ht="6" customHeight="1" x14ac:dyDescent="0.2">
      <c r="B35" s="28"/>
      <c r="J35" s="27"/>
      <c r="K35" s="27"/>
      <c r="L35" s="35"/>
      <c r="M35" s="27"/>
    </row>
    <row r="36" spans="1:13" s="19" customFormat="1" ht="14.25" x14ac:dyDescent="0.2">
      <c r="B36" s="19" t="s">
        <v>11</v>
      </c>
      <c r="L36" s="348">
        <v>0</v>
      </c>
      <c r="M36" s="348"/>
    </row>
    <row r="37" spans="1:13" s="19" customFormat="1" ht="6.75" customHeight="1" x14ac:dyDescent="0.2">
      <c r="A37" s="21"/>
      <c r="B37" s="22"/>
      <c r="C37" s="22"/>
      <c r="D37" s="22"/>
      <c r="E37" s="22"/>
      <c r="F37" s="22"/>
      <c r="G37" s="22"/>
      <c r="H37" s="22"/>
      <c r="I37" s="22"/>
      <c r="J37" s="26"/>
      <c r="K37" s="26"/>
      <c r="L37" s="37"/>
      <c r="M37" s="26"/>
    </row>
    <row r="38" spans="1:13" s="35" customFormat="1" ht="16.5" customHeight="1" x14ac:dyDescent="0.2">
      <c r="B38" s="186" t="s">
        <v>12</v>
      </c>
      <c r="G38" s="39" t="s">
        <v>149</v>
      </c>
      <c r="J38" s="178"/>
      <c r="K38" s="178"/>
      <c r="M38" s="178"/>
    </row>
    <row r="39" spans="1:13" s="19" customFormat="1" ht="12.75" x14ac:dyDescent="0.2">
      <c r="G39" s="179" t="s">
        <v>150</v>
      </c>
      <c r="J39" s="27"/>
      <c r="K39" s="27"/>
      <c r="L39" s="35"/>
      <c r="M39" s="27"/>
    </row>
    <row r="40" spans="1:13" s="19" customFormat="1" ht="12.75" x14ac:dyDescent="0.2">
      <c r="B40" s="268" t="s">
        <v>249</v>
      </c>
      <c r="G40" s="51">
        <f>SUM(L24)</f>
        <v>0</v>
      </c>
      <c r="H40" s="47"/>
      <c r="I40" s="48" t="s">
        <v>13</v>
      </c>
      <c r="J40" s="49">
        <f>LOOKUP(I8,Gebühren!A30:B35)</f>
        <v>1</v>
      </c>
      <c r="K40" s="49"/>
      <c r="L40" s="356">
        <f>SUM(G40*J40)</f>
        <v>0</v>
      </c>
      <c r="M40" s="356"/>
    </row>
    <row r="41" spans="1:13" s="19" customFormat="1" ht="12.75" x14ac:dyDescent="0.2">
      <c r="B41" s="268" t="s">
        <v>251</v>
      </c>
      <c r="G41" s="51">
        <f>SUM(L24)</f>
        <v>0</v>
      </c>
      <c r="H41" s="47"/>
      <c r="I41" s="48" t="s">
        <v>13</v>
      </c>
      <c r="J41" s="49">
        <f>LOOKUP(I8,Gebühren!A20:B25)</f>
        <v>0.4</v>
      </c>
      <c r="K41" s="49"/>
      <c r="L41" s="356">
        <f>SUM(G41*J41)</f>
        <v>0</v>
      </c>
      <c r="M41" s="356"/>
    </row>
    <row r="42" spans="1:13" s="19" customFormat="1" ht="12.75" x14ac:dyDescent="0.2">
      <c r="B42" s="268" t="s">
        <v>252</v>
      </c>
      <c r="G42" s="51">
        <f>SUM(L24)</f>
        <v>0</v>
      </c>
      <c r="H42" s="47"/>
      <c r="I42" s="48" t="s">
        <v>13</v>
      </c>
      <c r="J42" s="49">
        <f>LOOKUP(D8,Gebühren!A3:B8)</f>
        <v>0.4</v>
      </c>
      <c r="K42" s="49"/>
      <c r="L42" s="356">
        <f>SUM(G42*J42)</f>
        <v>0</v>
      </c>
      <c r="M42" s="356"/>
    </row>
    <row r="43" spans="1:13" s="19" customFormat="1" ht="6" customHeight="1" thickBot="1" x14ac:dyDescent="0.25">
      <c r="G43" s="47"/>
      <c r="H43" s="47"/>
      <c r="I43" s="47"/>
      <c r="J43" s="49"/>
      <c r="K43" s="49"/>
      <c r="L43" s="51"/>
      <c r="M43" s="49"/>
    </row>
    <row r="44" spans="1:13" s="5" customFormat="1" ht="20.25" customHeight="1" thickTop="1" thickBot="1" x14ac:dyDescent="0.25">
      <c r="G44" s="53" t="s">
        <v>14</v>
      </c>
      <c r="H44" s="54"/>
      <c r="I44" s="55"/>
      <c r="J44" s="56" t="s">
        <v>15</v>
      </c>
      <c r="K44" s="57"/>
      <c r="L44" s="344">
        <f>SUM(L40:L42)</f>
        <v>0</v>
      </c>
      <c r="M44" s="345"/>
    </row>
    <row r="45" spans="1:13" s="19" customFormat="1" ht="7.5" customHeight="1" thickTop="1" x14ac:dyDescent="0.2">
      <c r="B45" s="22"/>
      <c r="C45" s="22"/>
      <c r="D45" s="22"/>
      <c r="E45" s="22"/>
      <c r="F45" s="22"/>
      <c r="G45" s="22"/>
      <c r="H45" s="22"/>
      <c r="I45" s="22"/>
      <c r="J45" s="26"/>
      <c r="K45" s="26"/>
      <c r="L45" s="22"/>
      <c r="M45" s="26"/>
    </row>
    <row r="46" spans="1:13" s="19" customFormat="1" ht="18" customHeight="1" x14ac:dyDescent="0.25">
      <c r="B46" s="23" t="s">
        <v>16</v>
      </c>
      <c r="J46" s="27"/>
      <c r="K46" s="27"/>
      <c r="M46" s="27"/>
    </row>
    <row r="47" spans="1:13" s="19" customFormat="1" ht="6" customHeight="1" x14ac:dyDescent="0.2">
      <c r="J47" s="27"/>
      <c r="K47" s="27"/>
      <c r="M47" s="27"/>
    </row>
    <row r="48" spans="1:13" s="19" customFormat="1" ht="12.75" x14ac:dyDescent="0.2">
      <c r="B48" s="29" t="s">
        <v>250</v>
      </c>
      <c r="F48" s="338"/>
      <c r="G48" s="336"/>
      <c r="H48" s="336"/>
      <c r="I48" s="336"/>
      <c r="J48" s="336"/>
      <c r="K48" s="336"/>
      <c r="L48" s="336"/>
      <c r="M48" s="336"/>
    </row>
    <row r="49" spans="2:13" s="30" customFormat="1" ht="3" customHeight="1" x14ac:dyDescent="0.2">
      <c r="B49" s="31"/>
      <c r="F49" s="230"/>
      <c r="G49" s="230"/>
      <c r="H49" s="230"/>
      <c r="I49" s="230"/>
      <c r="J49" s="230"/>
      <c r="K49" s="230"/>
      <c r="L49" s="230"/>
      <c r="M49" s="230"/>
    </row>
    <row r="50" spans="2:13" s="19" customFormat="1" ht="12.75" x14ac:dyDescent="0.2">
      <c r="B50" s="268" t="s">
        <v>22</v>
      </c>
      <c r="F50" s="335"/>
      <c r="G50" s="336"/>
      <c r="H50" s="336"/>
      <c r="I50" s="336"/>
      <c r="J50" s="336"/>
      <c r="K50" s="336"/>
      <c r="L50" s="336"/>
      <c r="M50" s="336"/>
    </row>
    <row r="51" spans="2:13" s="19" customFormat="1" ht="3" customHeight="1" x14ac:dyDescent="0.2">
      <c r="F51" s="231"/>
      <c r="G51" s="231"/>
      <c r="H51" s="231"/>
      <c r="I51" s="231"/>
      <c r="J51" s="231"/>
      <c r="K51" s="231"/>
      <c r="L51" s="231"/>
      <c r="M51" s="231"/>
    </row>
    <row r="52" spans="2:13" s="19" customFormat="1" ht="12.75" x14ac:dyDescent="0.2">
      <c r="B52" s="20" t="s">
        <v>18</v>
      </c>
      <c r="F52" s="335"/>
      <c r="G52" s="336"/>
      <c r="H52" s="336"/>
      <c r="I52" s="336"/>
      <c r="J52" s="336"/>
      <c r="K52" s="336"/>
      <c r="L52" s="336"/>
      <c r="M52" s="336"/>
    </row>
    <row r="53" spans="2:13" s="30" customFormat="1" ht="3" customHeight="1" x14ac:dyDescent="0.2">
      <c r="B53" s="31"/>
      <c r="F53" s="230"/>
      <c r="G53" s="230"/>
      <c r="H53" s="230"/>
      <c r="I53" s="230"/>
      <c r="J53" s="230"/>
      <c r="K53" s="230"/>
      <c r="L53" s="230"/>
      <c r="M53" s="230"/>
    </row>
    <row r="54" spans="2:13" s="19" customFormat="1" ht="12.75" x14ac:dyDescent="0.2">
      <c r="B54" s="19" t="s">
        <v>23</v>
      </c>
      <c r="F54" s="337"/>
      <c r="G54" s="337"/>
      <c r="H54" s="337"/>
      <c r="I54" s="337"/>
      <c r="J54" s="337"/>
      <c r="K54" s="337"/>
      <c r="L54" s="337"/>
      <c r="M54" s="337"/>
    </row>
    <row r="55" spans="2:13" s="19" customFormat="1" ht="7.5" customHeight="1" x14ac:dyDescent="0.2">
      <c r="F55" s="231"/>
      <c r="G55" s="231"/>
      <c r="H55" s="231"/>
      <c r="I55" s="231"/>
      <c r="J55" s="231"/>
      <c r="K55" s="231"/>
      <c r="L55" s="231"/>
      <c r="M55" s="231"/>
    </row>
    <row r="56" spans="2:13" s="19" customFormat="1" ht="12.75" x14ac:dyDescent="0.2">
      <c r="B56" s="29" t="s">
        <v>253</v>
      </c>
      <c r="F56" s="335"/>
      <c r="G56" s="336"/>
      <c r="H56" s="336"/>
      <c r="I56" s="336"/>
      <c r="J56" s="336"/>
      <c r="K56" s="336"/>
      <c r="L56" s="336"/>
      <c r="M56" s="336"/>
    </row>
    <row r="57" spans="2:13" s="30" customFormat="1" ht="3" customHeight="1" x14ac:dyDescent="0.2">
      <c r="B57" s="31"/>
      <c r="F57" s="230"/>
      <c r="G57" s="230"/>
      <c r="H57" s="230"/>
      <c r="I57" s="230"/>
      <c r="J57" s="230"/>
      <c r="K57" s="230"/>
      <c r="L57" s="230"/>
      <c r="M57" s="230"/>
    </row>
    <row r="58" spans="2:13" s="19" customFormat="1" ht="12.75" x14ac:dyDescent="0.2">
      <c r="B58" s="19" t="s">
        <v>22</v>
      </c>
      <c r="F58" s="335"/>
      <c r="G58" s="336"/>
      <c r="H58" s="336"/>
      <c r="I58" s="336"/>
      <c r="J58" s="336"/>
      <c r="K58" s="336"/>
      <c r="L58" s="336"/>
      <c r="M58" s="336"/>
    </row>
    <row r="59" spans="2:13" s="19" customFormat="1" ht="3" customHeight="1" x14ac:dyDescent="0.2">
      <c r="F59" s="231"/>
      <c r="G59" s="231"/>
      <c r="H59" s="231"/>
      <c r="I59" s="231"/>
      <c r="J59" s="231"/>
      <c r="K59" s="231"/>
      <c r="L59" s="231"/>
      <c r="M59" s="231"/>
    </row>
    <row r="60" spans="2:13" s="19" customFormat="1" ht="12.75" x14ac:dyDescent="0.2">
      <c r="B60" s="20" t="s">
        <v>18</v>
      </c>
      <c r="F60" s="335"/>
      <c r="G60" s="336"/>
      <c r="H60" s="336"/>
      <c r="I60" s="336"/>
      <c r="J60" s="336"/>
      <c r="K60" s="336"/>
      <c r="L60" s="336"/>
      <c r="M60" s="336"/>
    </row>
    <row r="61" spans="2:13" s="30" customFormat="1" ht="3" customHeight="1" x14ac:dyDescent="0.2">
      <c r="B61" s="31"/>
      <c r="F61" s="230"/>
      <c r="G61" s="230"/>
      <c r="H61" s="230"/>
      <c r="I61" s="230"/>
      <c r="J61" s="230"/>
      <c r="K61" s="230"/>
      <c r="L61" s="230"/>
      <c r="M61" s="230"/>
    </row>
    <row r="62" spans="2:13" s="19" customFormat="1" ht="12.75" x14ac:dyDescent="0.2">
      <c r="B62" s="19" t="s">
        <v>23</v>
      </c>
      <c r="F62" s="337"/>
      <c r="G62" s="337"/>
      <c r="H62" s="337"/>
      <c r="I62" s="337"/>
      <c r="J62" s="337"/>
      <c r="K62" s="337"/>
      <c r="L62" s="337"/>
      <c r="M62" s="337"/>
    </row>
    <row r="63" spans="2:13" ht="8.1" customHeight="1" x14ac:dyDescent="0.25">
      <c r="B63" s="19"/>
      <c r="F63" s="232"/>
      <c r="G63" s="232"/>
      <c r="H63" s="232"/>
      <c r="I63" s="232"/>
      <c r="J63" s="232"/>
      <c r="K63" s="232"/>
      <c r="L63" s="232"/>
      <c r="M63" s="232"/>
    </row>
    <row r="64" spans="2:13" s="19" customFormat="1" ht="12.75" x14ac:dyDescent="0.2">
      <c r="B64" s="176" t="s">
        <v>79</v>
      </c>
      <c r="F64" s="335"/>
      <c r="G64" s="336"/>
      <c r="H64" s="336"/>
      <c r="I64" s="336"/>
      <c r="J64" s="336"/>
      <c r="K64" s="336"/>
      <c r="L64" s="336"/>
      <c r="M64" s="336"/>
    </row>
    <row r="65" spans="1:13" ht="6" customHeight="1" x14ac:dyDescent="0.25">
      <c r="A65" s="7"/>
      <c r="B65" s="6"/>
      <c r="C65" s="6"/>
      <c r="D65" s="6"/>
      <c r="E65" s="6"/>
      <c r="F65" s="6"/>
      <c r="G65" s="6"/>
      <c r="H65" s="6"/>
      <c r="I65" s="6"/>
      <c r="J65" s="17"/>
      <c r="K65" s="17"/>
      <c r="L65" s="6"/>
      <c r="M65" s="17"/>
    </row>
    <row r="66" spans="1:13" ht="3.75" customHeight="1" x14ac:dyDescent="0.25"/>
    <row r="67" spans="1:13" ht="18.75" customHeight="1" x14ac:dyDescent="0.25">
      <c r="A67" s="87"/>
      <c r="B67" s="233" t="s">
        <v>151</v>
      </c>
      <c r="C67" s="224"/>
      <c r="D67" s="224"/>
      <c r="E67" s="224"/>
      <c r="F67" s="224"/>
      <c r="G67" s="224"/>
      <c r="H67" s="224"/>
      <c r="I67" s="224"/>
      <c r="J67" s="224"/>
      <c r="K67" s="224"/>
      <c r="L67" s="224"/>
      <c r="M67" s="224"/>
    </row>
    <row r="68" spans="1:13" x14ac:dyDescent="0.25">
      <c r="B68" s="132" t="str">
        <f>LOOKUP(D8,'RL-Adressen'!A2:B7)</f>
        <v xml:space="preserve">OASSV, Ressort Freie Schiessen, René Müller, Eystrasse 44A, 3422 Kirchberg </v>
      </c>
      <c r="C68" s="89"/>
      <c r="D68" s="89"/>
      <c r="E68" s="89"/>
      <c r="F68" s="89"/>
      <c r="G68" s="89"/>
      <c r="H68" s="89"/>
      <c r="I68" s="89"/>
      <c r="J68" s="89"/>
      <c r="K68" s="89"/>
      <c r="L68" s="89"/>
      <c r="M68" s="89"/>
    </row>
    <row r="69" spans="1:13" x14ac:dyDescent="0.25">
      <c r="B69" s="130" t="str">
        <f>LOOKUP(D8,'RL-Adressen'!A10:B15)</f>
        <v>rene.mueller@oassv.ch</v>
      </c>
      <c r="C69" s="130"/>
      <c r="D69" s="130"/>
      <c r="E69" s="130"/>
      <c r="F69" s="130"/>
      <c r="G69" s="130"/>
      <c r="H69" s="130"/>
      <c r="I69" s="130"/>
      <c r="J69" s="131"/>
      <c r="K69" s="131"/>
      <c r="L69" s="130"/>
      <c r="M69" s="131"/>
    </row>
    <row r="70" spans="1:13" ht="5.25" customHeight="1" x14ac:dyDescent="0.25"/>
    <row r="71" spans="1:13" ht="14.1" customHeight="1" x14ac:dyDescent="0.25">
      <c r="B71" s="214" t="str">
        <f>LOOKUP(D8,'Bank-Post'!A2:B7)</f>
        <v xml:space="preserve">Bitte die Gebühr von CHF  </v>
      </c>
      <c r="D71" s="215">
        <f>SUM(L44)</f>
        <v>0</v>
      </c>
      <c r="E71" s="260" t="str">
        <f>LOOKUP(D8,'Bank-Post'!A11:B16)</f>
        <v>innert 20 Tagen nach dem Schiessanlass einzahlen auf das Konto:</v>
      </c>
    </row>
    <row r="72" spans="1:13" x14ac:dyDescent="0.25">
      <c r="B72" s="309" t="str">
        <f>LOOKUP(D8,'Bank-Post'!A21:B26)</f>
        <v>Oberaargauer Schiesssportverband (OASSV) ¦ 3380 Wangen an der Aare ¦ PC 49-1382-8 ¦ IBAN CH03 0900 0000 4900 1382 8</v>
      </c>
    </row>
    <row r="73" spans="1:13" ht="7.5" customHeight="1" x14ac:dyDescent="0.25"/>
    <row r="74" spans="1:13" ht="13.5" customHeight="1" x14ac:dyDescent="0.25">
      <c r="B74" s="33" t="s">
        <v>284</v>
      </c>
    </row>
  </sheetData>
  <sheetProtection password="CA59" sheet="1" objects="1" scenarios="1" selectLockedCells="1"/>
  <dataConsolidate function="product"/>
  <mergeCells count="28">
    <mergeCell ref="I7:K7"/>
    <mergeCell ref="L7:M7"/>
    <mergeCell ref="L8:M8"/>
    <mergeCell ref="L42:M42"/>
    <mergeCell ref="L41:M41"/>
    <mergeCell ref="L40:M40"/>
    <mergeCell ref="L44:M44"/>
    <mergeCell ref="I8:J8"/>
    <mergeCell ref="L26:M26"/>
    <mergeCell ref="L24:M24"/>
    <mergeCell ref="L28:M28"/>
    <mergeCell ref="L36:M36"/>
    <mergeCell ref="L32:M32"/>
    <mergeCell ref="L30:M30"/>
    <mergeCell ref="D8:F8"/>
    <mergeCell ref="F11:M11"/>
    <mergeCell ref="F13:M13"/>
    <mergeCell ref="F15:M15"/>
    <mergeCell ref="F17:M17"/>
    <mergeCell ref="F60:M60"/>
    <mergeCell ref="F62:M62"/>
    <mergeCell ref="F64:M64"/>
    <mergeCell ref="F48:M48"/>
    <mergeCell ref="F50:M50"/>
    <mergeCell ref="F52:M52"/>
    <mergeCell ref="F54:M54"/>
    <mergeCell ref="F56:M56"/>
    <mergeCell ref="F58:M58"/>
  </mergeCells>
  <conditionalFormatting sqref="B72">
    <cfRule type="cellIs" dxfId="2" priority="1" operator="equal">
      <formula>0</formula>
    </cfRule>
    <cfRule type="cellIs" dxfId="1" priority="2" operator="equal">
      <formula>0</formula>
    </cfRule>
  </conditionalFormatting>
  <dataValidations xWindow="569" yWindow="430" count="2">
    <dataValidation errorStyle="warning" allowBlank="1" showErrorMessage="1" error="Achtung nur für Schiessen der Kategorie 1 wlche keinen SSV Beitrag leisten müssen" sqref="J24"/>
    <dataValidation allowBlank="1" showInputMessage="1" showErrorMessage="1" prompt="Nummer im Anmeldeformular ersichtlich_x000a_Numero voir au formulair d'inscription" sqref="L8:M8"/>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14:formula1>
            <xm:f>Landesteile!$A$3:$A$10</xm:f>
          </x14:formula1>
          <xm:sqref>D8:F8</xm:sqref>
        </x14:dataValidation>
        <x14:dataValidation type="list" allowBlank="1" showInputMessage="1" showErrorMessage="1" promptTitle="Gebühr SSV">
          <x14:formula1>
            <xm:f>Gebühren!$B$30:$B$35</xm:f>
          </x14:formula1>
          <xm:sqref>J40</xm:sqref>
        </x14:dataValidation>
        <x14:dataValidation type="list" allowBlank="1" showInputMessage="1" showErrorMessage="1" promptTitle="Gebühr BSSV">
          <x14:formula1>
            <xm:f>Gebühren!$B$20:$B$25</xm:f>
          </x14:formula1>
          <xm:sqref>J41</xm:sqref>
        </x14:dataValidation>
        <x14:dataValidation type="list" allowBlank="1" showInputMessage="1" showErrorMessage="1">
          <x14:formula1>
            <xm:f>Gebühren!$B$3:$B$8</xm:f>
          </x14:formula1>
          <xm:sqref>J42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6" tint="-0.499984740745262"/>
  </sheetPr>
  <dimension ref="A1:N75"/>
  <sheetViews>
    <sheetView showGridLines="0" showRowColHeaders="0" showRuler="0" view="pageLayout" zoomScaleNormal="90" workbookViewId="0">
      <selection activeCell="I8" sqref="I8:J8"/>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70" t="s">
        <v>133</v>
      </c>
    </row>
    <row r="5" spans="2:13" ht="7.5" customHeight="1" x14ac:dyDescent="0.25">
      <c r="B5" s="6"/>
      <c r="C5" s="6"/>
      <c r="D5" s="6"/>
      <c r="E5" s="6"/>
      <c r="F5" s="6"/>
      <c r="G5" s="6"/>
      <c r="H5" s="6"/>
      <c r="I5" s="7"/>
      <c r="J5" s="8"/>
      <c r="K5" s="8"/>
      <c r="L5" s="7"/>
      <c r="M5" s="8"/>
    </row>
    <row r="6" spans="2:13" ht="20.25" x14ac:dyDescent="0.25">
      <c r="B6" s="9" t="s">
        <v>145</v>
      </c>
      <c r="I6" s="238"/>
      <c r="J6" s="237" t="s">
        <v>68</v>
      </c>
      <c r="K6" s="237"/>
      <c r="L6" s="65"/>
      <c r="M6" s="239"/>
    </row>
    <row r="7" spans="2:13" x14ac:dyDescent="0.25">
      <c r="B7" s="10"/>
      <c r="C7" s="5"/>
      <c r="I7" s="357" t="s">
        <v>20</v>
      </c>
      <c r="J7" s="358"/>
      <c r="K7" s="358"/>
      <c r="L7" s="359" t="s">
        <v>188</v>
      </c>
      <c r="M7" s="360"/>
    </row>
    <row r="8" spans="2:13" ht="18" x14ac:dyDescent="0.25">
      <c r="B8" s="14" t="s">
        <v>66</v>
      </c>
      <c r="C8" s="15"/>
      <c r="D8" s="339" t="s">
        <v>91</v>
      </c>
      <c r="E8" s="339"/>
      <c r="F8" s="339"/>
      <c r="G8" s="84"/>
      <c r="I8" s="346" t="s">
        <v>120</v>
      </c>
      <c r="J8" s="347"/>
      <c r="K8" s="240"/>
      <c r="L8" s="354"/>
      <c r="M8" s="355"/>
    </row>
    <row r="9" spans="2:13" ht="8.25" customHeight="1" x14ac:dyDescent="0.25">
      <c r="B9" s="16"/>
      <c r="C9" s="6"/>
      <c r="D9" s="6"/>
      <c r="E9" s="6"/>
      <c r="F9" s="6"/>
      <c r="G9" s="6"/>
      <c r="H9" s="6"/>
      <c r="I9" s="16"/>
      <c r="J9" s="17"/>
      <c r="K9" s="17"/>
      <c r="L9" s="234"/>
      <c r="M9" s="227"/>
    </row>
    <row r="10" spans="2:13" ht="6" customHeight="1" x14ac:dyDescent="0.25"/>
    <row r="11" spans="2:13" s="19" customFormat="1" ht="12.75" x14ac:dyDescent="0.2">
      <c r="B11" s="20" t="s">
        <v>138</v>
      </c>
      <c r="F11" s="340"/>
      <c r="G11" s="341"/>
      <c r="H11" s="341"/>
      <c r="I11" s="341"/>
      <c r="J11" s="341"/>
      <c r="K11" s="341"/>
      <c r="L11" s="341"/>
      <c r="M11" s="341"/>
    </row>
    <row r="12" spans="2:13" s="19" customFormat="1" ht="6" customHeight="1" x14ac:dyDescent="0.2">
      <c r="F12" s="145"/>
      <c r="G12" s="145"/>
      <c r="H12" s="145"/>
      <c r="I12" s="145"/>
      <c r="J12" s="146"/>
      <c r="K12" s="146"/>
      <c r="L12" s="145"/>
      <c r="M12" s="146"/>
    </row>
    <row r="13" spans="2:13" s="19" customFormat="1" ht="12.75" x14ac:dyDescent="0.2">
      <c r="B13" s="20" t="s">
        <v>3</v>
      </c>
      <c r="F13" s="340"/>
      <c r="G13" s="341"/>
      <c r="H13" s="341"/>
      <c r="I13" s="341"/>
      <c r="J13" s="341"/>
      <c r="K13" s="341"/>
      <c r="L13" s="341"/>
      <c r="M13" s="341"/>
    </row>
    <row r="14" spans="2:13" s="19" customFormat="1" ht="6" customHeight="1" x14ac:dyDescent="0.2">
      <c r="F14" s="145"/>
      <c r="G14" s="145"/>
      <c r="H14" s="145"/>
      <c r="I14" s="145"/>
      <c r="J14" s="146"/>
      <c r="K14" s="146"/>
      <c r="L14" s="145"/>
      <c r="M14" s="146"/>
    </row>
    <row r="15" spans="2:13" s="19" customFormat="1" ht="12.75" x14ac:dyDescent="0.2">
      <c r="B15" s="20" t="s">
        <v>146</v>
      </c>
      <c r="F15" s="363"/>
      <c r="G15" s="364"/>
      <c r="H15" s="364"/>
      <c r="I15" s="364"/>
      <c r="J15" s="364"/>
      <c r="K15" s="364"/>
      <c r="L15" s="364"/>
      <c r="M15" s="364"/>
    </row>
    <row r="16" spans="2:13" s="19" customFormat="1" ht="6" customHeight="1" x14ac:dyDescent="0.2">
      <c r="F16" s="145"/>
      <c r="G16" s="145"/>
      <c r="H16" s="145"/>
      <c r="I16" s="145"/>
      <c r="J16" s="146"/>
      <c r="K16" s="146"/>
      <c r="L16" s="145"/>
      <c r="M16" s="146"/>
    </row>
    <row r="17" spans="1:13" s="19" customFormat="1" ht="12.75" x14ac:dyDescent="0.2">
      <c r="B17" s="20" t="s">
        <v>140</v>
      </c>
      <c r="F17" s="340"/>
      <c r="G17" s="341"/>
      <c r="H17" s="341"/>
      <c r="I17" s="341"/>
      <c r="J17" s="341"/>
      <c r="K17" s="341"/>
      <c r="L17" s="341"/>
      <c r="M17" s="341"/>
    </row>
    <row r="18" spans="1:13" s="19" customFormat="1" ht="6" customHeight="1" x14ac:dyDescent="0.2">
      <c r="A18" s="21"/>
      <c r="B18" s="22"/>
      <c r="C18" s="22"/>
      <c r="D18" s="22"/>
      <c r="E18" s="22"/>
      <c r="F18" s="22"/>
      <c r="G18" s="22"/>
      <c r="H18" s="22"/>
      <c r="I18" s="22"/>
      <c r="J18" s="26"/>
      <c r="K18" s="26"/>
      <c r="L18" s="22"/>
      <c r="M18" s="26"/>
    </row>
    <row r="19" spans="1:13" s="19" customFormat="1" ht="6" customHeight="1" x14ac:dyDescent="0.2">
      <c r="J19" s="27"/>
      <c r="K19" s="27"/>
      <c r="M19" s="27"/>
    </row>
    <row r="20" spans="1:13" s="19" customFormat="1" ht="15.75" x14ac:dyDescent="0.25">
      <c r="B20" s="64" t="s">
        <v>2</v>
      </c>
      <c r="J20" s="27"/>
      <c r="K20" s="27"/>
    </row>
    <row r="21" spans="1:13" s="19" customFormat="1" ht="6" customHeight="1" x14ac:dyDescent="0.2">
      <c r="J21" s="27"/>
      <c r="K21" s="27"/>
      <c r="M21" s="27"/>
    </row>
    <row r="22" spans="1:13" s="19" customFormat="1" ht="12.75" x14ac:dyDescent="0.2">
      <c r="B22" s="28" t="s">
        <v>5</v>
      </c>
      <c r="J22" s="27"/>
      <c r="K22" s="27"/>
    </row>
    <row r="23" spans="1:13" s="38" customFormat="1" ht="11.25" x14ac:dyDescent="0.2">
      <c r="B23" s="32"/>
      <c r="G23" s="313" t="s">
        <v>26</v>
      </c>
      <c r="I23" s="39" t="s">
        <v>24</v>
      </c>
      <c r="J23" s="40" t="s">
        <v>25</v>
      </c>
      <c r="K23" s="40"/>
      <c r="L23" s="39" t="s">
        <v>21</v>
      </c>
      <c r="M23" s="313"/>
    </row>
    <row r="24" spans="1:13" s="19" customFormat="1" ht="14.25" x14ac:dyDescent="0.2">
      <c r="B24" s="176" t="s">
        <v>148</v>
      </c>
      <c r="G24" s="312">
        <v>0</v>
      </c>
      <c r="H24" s="38"/>
      <c r="I24" s="226">
        <v>0</v>
      </c>
      <c r="J24" s="250">
        <v>0</v>
      </c>
      <c r="K24" s="241"/>
      <c r="L24" s="368">
        <f>SUM(J24,G24)</f>
        <v>0</v>
      </c>
      <c r="M24" s="368"/>
    </row>
    <row r="25" spans="1:13" s="30" customFormat="1" ht="3.95" customHeight="1" x14ac:dyDescent="0.2">
      <c r="H25" s="38"/>
      <c r="I25" s="43"/>
      <c r="J25" s="43"/>
      <c r="K25" s="43"/>
      <c r="L25" s="43"/>
      <c r="M25" s="44"/>
    </row>
    <row r="26" spans="1:13" s="19" customFormat="1" ht="14.25" x14ac:dyDescent="0.2">
      <c r="B26" s="19" t="s">
        <v>4</v>
      </c>
      <c r="G26" s="310">
        <v>0</v>
      </c>
      <c r="H26" s="38"/>
      <c r="I26" s="310">
        <v>0</v>
      </c>
      <c r="J26" s="311">
        <v>0</v>
      </c>
      <c r="K26" s="241"/>
      <c r="L26" s="368">
        <f t="shared" ref="L26" si="0">SUM(J26,G26)</f>
        <v>0</v>
      </c>
      <c r="M26" s="368"/>
    </row>
    <row r="27" spans="1:13" s="19" customFormat="1" ht="19.5" customHeight="1" x14ac:dyDescent="0.2">
      <c r="J27" s="27"/>
      <c r="K27" s="27"/>
      <c r="L27" s="367" t="s">
        <v>201</v>
      </c>
      <c r="M27" s="367"/>
    </row>
    <row r="28" spans="1:13" s="19" customFormat="1" x14ac:dyDescent="0.25">
      <c r="B28" s="23" t="s">
        <v>6</v>
      </c>
      <c r="J28" s="27"/>
      <c r="K28" s="27"/>
      <c r="L28" s="349">
        <f>SUM(L30:L32)</f>
        <v>0</v>
      </c>
      <c r="M28" s="349"/>
    </row>
    <row r="29" spans="1:13" s="19" customFormat="1" ht="9" customHeight="1" x14ac:dyDescent="0.2">
      <c r="B29" s="28"/>
      <c r="I29" s="305" t="s">
        <v>24</v>
      </c>
      <c r="J29" s="307" t="s">
        <v>26</v>
      </c>
      <c r="K29" s="27"/>
      <c r="L29" s="35"/>
      <c r="M29" s="27"/>
    </row>
    <row r="30" spans="1:13" s="19" customFormat="1" ht="14.25" x14ac:dyDescent="0.2">
      <c r="B30" s="19" t="s">
        <v>27</v>
      </c>
      <c r="I30" s="304">
        <v>0</v>
      </c>
      <c r="J30" s="306">
        <v>0</v>
      </c>
      <c r="L30" s="365">
        <f>SUM(I30:J30)</f>
        <v>0</v>
      </c>
      <c r="M30" s="365"/>
    </row>
    <row r="31" spans="1:13" s="19" customFormat="1" ht="3.95" customHeight="1" x14ac:dyDescent="0.2">
      <c r="L31" s="43"/>
    </row>
    <row r="32" spans="1:13" s="19" customFormat="1" ht="14.25" x14ac:dyDescent="0.2">
      <c r="B32" s="176" t="s">
        <v>153</v>
      </c>
      <c r="I32" s="304">
        <v>0</v>
      </c>
      <c r="J32" s="306">
        <v>0</v>
      </c>
      <c r="L32" s="365">
        <f t="shared" ref="L32" si="1">SUM(I32:J32)</f>
        <v>0</v>
      </c>
      <c r="M32" s="365"/>
    </row>
    <row r="33" spans="1:13" s="19" customFormat="1" ht="6" customHeight="1" x14ac:dyDescent="0.2">
      <c r="J33" s="27"/>
      <c r="K33" s="27"/>
      <c r="L33" s="35"/>
      <c r="M33" s="27"/>
    </row>
    <row r="34" spans="1:13" s="19" customFormat="1" ht="13.5" customHeight="1" x14ac:dyDescent="0.25">
      <c r="B34" s="23" t="s">
        <v>156</v>
      </c>
      <c r="J34" s="27"/>
      <c r="K34" s="27"/>
      <c r="L34" s="35"/>
      <c r="M34" s="27"/>
    </row>
    <row r="35" spans="1:13" s="19" customFormat="1" ht="11.25" customHeight="1" x14ac:dyDescent="0.2">
      <c r="B35" s="28"/>
      <c r="I35" s="39" t="s">
        <v>24</v>
      </c>
      <c r="J35" s="40" t="s">
        <v>26</v>
      </c>
      <c r="K35" s="40"/>
      <c r="L35" s="367" t="s">
        <v>21</v>
      </c>
      <c r="M35" s="367"/>
    </row>
    <row r="36" spans="1:13" s="19" customFormat="1" x14ac:dyDescent="0.25">
      <c r="B36" s="19" t="s">
        <v>11</v>
      </c>
      <c r="I36" s="249">
        <v>0</v>
      </c>
      <c r="J36" s="250">
        <v>0</v>
      </c>
      <c r="L36" s="366">
        <f>SUM(I36:J36)</f>
        <v>0</v>
      </c>
      <c r="M36" s="366"/>
    </row>
    <row r="37" spans="1:13" s="19" customFormat="1" ht="6" customHeight="1" x14ac:dyDescent="0.2">
      <c r="A37" s="21"/>
      <c r="B37" s="22"/>
      <c r="C37" s="22"/>
      <c r="D37" s="22"/>
      <c r="E37" s="22"/>
      <c r="F37" s="22"/>
      <c r="G37" s="22"/>
      <c r="H37" s="22"/>
      <c r="I37" s="22"/>
      <c r="J37" s="26"/>
      <c r="K37" s="26"/>
      <c r="L37" s="22"/>
      <c r="M37" s="26"/>
    </row>
    <row r="38" spans="1:13" s="19" customFormat="1" ht="16.5" customHeight="1" x14ac:dyDescent="0.25">
      <c r="B38" s="23" t="s">
        <v>12</v>
      </c>
      <c r="G38" s="39" t="s">
        <v>149</v>
      </c>
      <c r="J38" s="27"/>
      <c r="K38" s="27"/>
      <c r="M38" s="27"/>
    </row>
    <row r="39" spans="1:13" s="19" customFormat="1" ht="12.75" x14ac:dyDescent="0.2">
      <c r="G39" s="179" t="s">
        <v>150</v>
      </c>
      <c r="J39" s="27"/>
      <c r="K39" s="27"/>
      <c r="M39" s="27"/>
    </row>
    <row r="40" spans="1:13" s="19" customFormat="1" ht="12.75" x14ac:dyDescent="0.2">
      <c r="B40" s="268" t="s">
        <v>249</v>
      </c>
      <c r="G40" s="51">
        <f>SUM(L24)</f>
        <v>0</v>
      </c>
      <c r="H40" s="47"/>
      <c r="I40" s="48" t="s">
        <v>13</v>
      </c>
      <c r="J40" s="193">
        <f>LOOKUP(I8,Gebühren!A30:B34)</f>
        <v>1</v>
      </c>
      <c r="K40" s="193"/>
      <c r="L40" s="356">
        <f>SUM(G40*J40)</f>
        <v>0</v>
      </c>
      <c r="M40" s="356"/>
    </row>
    <row r="41" spans="1:13" s="19" customFormat="1" ht="12.75" x14ac:dyDescent="0.2">
      <c r="B41" s="268" t="s">
        <v>251</v>
      </c>
      <c r="G41" s="51">
        <f>SUM(L24)</f>
        <v>0</v>
      </c>
      <c r="H41" s="47"/>
      <c r="I41" s="48" t="s">
        <v>13</v>
      </c>
      <c r="J41" s="49">
        <f>LOOKUP(I8,Gebühren!A20:B25)</f>
        <v>0.4</v>
      </c>
      <c r="K41" s="49"/>
      <c r="L41" s="356">
        <f>SUM(G41*J41)</f>
        <v>0</v>
      </c>
      <c r="M41" s="356"/>
    </row>
    <row r="42" spans="1:13" s="19" customFormat="1" ht="12.75" x14ac:dyDescent="0.2">
      <c r="B42" s="268" t="s">
        <v>252</v>
      </c>
      <c r="G42" s="51">
        <f>SUM(L24)</f>
        <v>0</v>
      </c>
      <c r="H42" s="47"/>
      <c r="I42" s="48" t="s">
        <v>13</v>
      </c>
      <c r="J42" s="49">
        <f>LOOKUP(D8,Gebühren!A3:B8)</f>
        <v>0.4</v>
      </c>
      <c r="K42" s="49"/>
      <c r="L42" s="356">
        <f>SUM(G42*J42)</f>
        <v>0</v>
      </c>
      <c r="M42" s="356"/>
    </row>
    <row r="43" spans="1:13" s="5" customFormat="1" ht="22.5" x14ac:dyDescent="0.25">
      <c r="B43" s="180" t="s">
        <v>154</v>
      </c>
      <c r="F43" s="183">
        <f>SUM(L32)</f>
        <v>0</v>
      </c>
      <c r="G43" s="177" t="s">
        <v>155</v>
      </c>
      <c r="H43" s="181"/>
      <c r="I43" s="184" t="s">
        <v>13</v>
      </c>
      <c r="J43" s="182">
        <v>0.1</v>
      </c>
      <c r="K43" s="182"/>
      <c r="L43" s="362">
        <f>SUM(L32*J43)</f>
        <v>0</v>
      </c>
      <c r="M43" s="362"/>
    </row>
    <row r="44" spans="1:13" s="19" customFormat="1" ht="4.5" customHeight="1" thickBot="1" x14ac:dyDescent="0.25">
      <c r="H44" s="47"/>
      <c r="I44" s="47"/>
      <c r="J44" s="49"/>
      <c r="K44" s="49"/>
      <c r="L44" s="51"/>
      <c r="M44" s="49"/>
    </row>
    <row r="45" spans="1:13" s="58" customFormat="1" ht="16.5" thickTop="1" thickBot="1" x14ac:dyDescent="0.3">
      <c r="G45" s="59" t="s">
        <v>21</v>
      </c>
      <c r="H45" s="60"/>
      <c r="I45" s="60"/>
      <c r="J45" s="56" t="s">
        <v>15</v>
      </c>
      <c r="K45" s="56"/>
      <c r="L45" s="344">
        <f>SUM(L40:L44)</f>
        <v>0</v>
      </c>
      <c r="M45" s="345"/>
    </row>
    <row r="46" spans="1:13" s="19" customFormat="1" ht="6" customHeight="1" thickTop="1" x14ac:dyDescent="0.2">
      <c r="B46" s="22"/>
      <c r="C46" s="22"/>
      <c r="D46" s="22"/>
      <c r="E46" s="22"/>
      <c r="F46" s="22"/>
      <c r="G46" s="22"/>
      <c r="H46" s="22"/>
      <c r="I46" s="22"/>
      <c r="J46" s="26"/>
      <c r="K46" s="26"/>
      <c r="L46" s="22"/>
      <c r="M46" s="26"/>
    </row>
    <row r="47" spans="1:13" s="19" customFormat="1" ht="16.5" customHeight="1" x14ac:dyDescent="0.25">
      <c r="B47" s="23" t="s">
        <v>16</v>
      </c>
      <c r="J47" s="27"/>
      <c r="K47" s="27"/>
      <c r="M47" s="27"/>
    </row>
    <row r="48" spans="1:13" s="19" customFormat="1" ht="6" customHeight="1" x14ac:dyDescent="0.2">
      <c r="J48" s="27"/>
      <c r="K48" s="27"/>
      <c r="M48" s="27"/>
    </row>
    <row r="49" spans="2:13" s="19" customFormat="1" ht="12.75" x14ac:dyDescent="0.2">
      <c r="B49" s="29" t="s">
        <v>250</v>
      </c>
      <c r="F49" s="338"/>
      <c r="G49" s="336"/>
      <c r="H49" s="336"/>
      <c r="I49" s="336"/>
      <c r="J49" s="336"/>
      <c r="K49" s="336"/>
      <c r="L49" s="336"/>
      <c r="M49" s="336"/>
    </row>
    <row r="50" spans="2:13" s="30" customFormat="1" ht="3.95" customHeight="1" x14ac:dyDescent="0.2">
      <c r="B50" s="31"/>
      <c r="F50" s="147"/>
      <c r="G50" s="147"/>
      <c r="H50" s="147"/>
      <c r="I50" s="147"/>
      <c r="J50" s="147"/>
      <c r="K50" s="147"/>
      <c r="L50" s="147"/>
      <c r="M50" s="147"/>
    </row>
    <row r="51" spans="2:13" s="19" customFormat="1" ht="12.75" x14ac:dyDescent="0.2">
      <c r="B51" s="19" t="s">
        <v>22</v>
      </c>
      <c r="F51" s="338"/>
      <c r="G51" s="336"/>
      <c r="H51" s="336"/>
      <c r="I51" s="336"/>
      <c r="J51" s="336"/>
      <c r="K51" s="336"/>
      <c r="L51" s="336"/>
      <c r="M51" s="336"/>
    </row>
    <row r="52" spans="2:13" s="19" customFormat="1" ht="3.95" customHeight="1" x14ac:dyDescent="0.2">
      <c r="F52" s="148"/>
      <c r="G52" s="148"/>
      <c r="H52" s="148"/>
      <c r="I52" s="148"/>
      <c r="J52" s="148"/>
      <c r="K52" s="148"/>
      <c r="L52" s="148"/>
      <c r="M52" s="148"/>
    </row>
    <row r="53" spans="2:13" s="19" customFormat="1" ht="12.75" x14ac:dyDescent="0.2">
      <c r="B53" s="20" t="s">
        <v>18</v>
      </c>
      <c r="F53" s="338"/>
      <c r="G53" s="336"/>
      <c r="H53" s="336"/>
      <c r="I53" s="336"/>
      <c r="J53" s="336"/>
      <c r="K53" s="336"/>
      <c r="L53" s="336"/>
      <c r="M53" s="336"/>
    </row>
    <row r="54" spans="2:13" s="30" customFormat="1" ht="3.95" customHeight="1" x14ac:dyDescent="0.2">
      <c r="B54" s="31"/>
      <c r="F54" s="147"/>
      <c r="G54" s="147"/>
      <c r="H54" s="147"/>
      <c r="I54" s="147"/>
      <c r="J54" s="147"/>
      <c r="K54" s="147"/>
      <c r="L54" s="147"/>
      <c r="M54" s="147"/>
    </row>
    <row r="55" spans="2:13" s="19" customFormat="1" ht="12.75" x14ac:dyDescent="0.2">
      <c r="B55" s="19" t="s">
        <v>28</v>
      </c>
      <c r="F55" s="337"/>
      <c r="G55" s="337"/>
      <c r="H55" s="337"/>
      <c r="I55" s="337"/>
      <c r="J55" s="337"/>
      <c r="K55" s="337"/>
      <c r="L55" s="337"/>
      <c r="M55" s="337"/>
    </row>
    <row r="56" spans="2:13" s="19" customFormat="1" ht="8.25" customHeight="1" x14ac:dyDescent="0.2">
      <c r="F56" s="148"/>
      <c r="G56" s="148"/>
      <c r="H56" s="148"/>
      <c r="I56" s="148"/>
      <c r="J56" s="148"/>
      <c r="K56" s="148"/>
      <c r="L56" s="148"/>
      <c r="M56" s="148"/>
    </row>
    <row r="57" spans="2:13" s="19" customFormat="1" ht="12.75" x14ac:dyDescent="0.2">
      <c r="B57" s="29" t="s">
        <v>253</v>
      </c>
      <c r="F57" s="338"/>
      <c r="G57" s="361"/>
      <c r="H57" s="361"/>
      <c r="I57" s="361"/>
      <c r="J57" s="361"/>
      <c r="K57" s="361"/>
      <c r="L57" s="361"/>
      <c r="M57" s="361"/>
    </row>
    <row r="58" spans="2:13" s="30" customFormat="1" ht="3.95" customHeight="1" x14ac:dyDescent="0.2">
      <c r="B58" s="31"/>
      <c r="F58" s="147"/>
      <c r="G58" s="147"/>
      <c r="H58" s="147"/>
      <c r="I58" s="147"/>
      <c r="J58" s="147"/>
      <c r="K58" s="147"/>
      <c r="L58" s="147"/>
      <c r="M58" s="147"/>
    </row>
    <row r="59" spans="2:13" s="19" customFormat="1" ht="12.75" x14ac:dyDescent="0.2">
      <c r="B59" s="19" t="s">
        <v>22</v>
      </c>
      <c r="F59" s="338"/>
      <c r="G59" s="361"/>
      <c r="H59" s="361"/>
      <c r="I59" s="361"/>
      <c r="J59" s="361"/>
      <c r="K59" s="361"/>
      <c r="L59" s="361"/>
      <c r="M59" s="361"/>
    </row>
    <row r="60" spans="2:13" s="19" customFormat="1" ht="3.95" customHeight="1" x14ac:dyDescent="0.2">
      <c r="F60" s="148"/>
      <c r="G60" s="148"/>
      <c r="H60" s="148"/>
      <c r="I60" s="148"/>
      <c r="J60" s="148"/>
      <c r="K60" s="148"/>
      <c r="L60" s="148"/>
      <c r="M60" s="148"/>
    </row>
    <row r="61" spans="2:13" s="19" customFormat="1" ht="12.75" x14ac:dyDescent="0.2">
      <c r="B61" s="20" t="s">
        <v>18</v>
      </c>
      <c r="F61" s="338"/>
      <c r="G61" s="361"/>
      <c r="H61" s="361"/>
      <c r="I61" s="361"/>
      <c r="J61" s="361"/>
      <c r="K61" s="361"/>
      <c r="L61" s="361"/>
      <c r="M61" s="361"/>
    </row>
    <row r="62" spans="2:13" s="30" customFormat="1" ht="3.95" customHeight="1" x14ac:dyDescent="0.2">
      <c r="B62" s="31"/>
      <c r="F62" s="147"/>
      <c r="G62" s="147"/>
      <c r="H62" s="147"/>
      <c r="I62" s="147"/>
      <c r="J62" s="147"/>
      <c r="K62" s="147"/>
      <c r="L62" s="147"/>
      <c r="M62" s="147"/>
    </row>
    <row r="63" spans="2:13" s="19" customFormat="1" ht="12.75" x14ac:dyDescent="0.2">
      <c r="B63" s="19" t="s">
        <v>28</v>
      </c>
      <c r="F63" s="337"/>
      <c r="G63" s="337"/>
      <c r="H63" s="337"/>
      <c r="I63" s="337"/>
      <c r="J63" s="337"/>
      <c r="K63" s="337"/>
      <c r="L63" s="337"/>
      <c r="M63" s="337"/>
    </row>
    <row r="64" spans="2:13" ht="9" customHeight="1" x14ac:dyDescent="0.25">
      <c r="B64" s="19"/>
      <c r="F64" s="149"/>
      <c r="G64" s="149"/>
      <c r="H64" s="149"/>
      <c r="I64" s="149"/>
      <c r="J64" s="149"/>
      <c r="K64" s="149"/>
      <c r="L64" s="149"/>
      <c r="M64" s="149"/>
    </row>
    <row r="65" spans="1:13" s="19" customFormat="1" ht="12.75" x14ac:dyDescent="0.2">
      <c r="B65" s="176" t="s">
        <v>79</v>
      </c>
      <c r="F65" s="338"/>
      <c r="G65" s="361"/>
      <c r="H65" s="361"/>
      <c r="I65" s="361"/>
      <c r="J65" s="361"/>
      <c r="K65" s="361"/>
      <c r="L65" s="361"/>
      <c r="M65" s="361"/>
    </row>
    <row r="66" spans="1:13" ht="6" customHeight="1" x14ac:dyDescent="0.25">
      <c r="A66" s="7"/>
      <c r="B66" s="6"/>
      <c r="C66" s="6"/>
      <c r="D66" s="6"/>
      <c r="E66" s="6"/>
      <c r="F66" s="6"/>
      <c r="G66" s="6"/>
      <c r="H66" s="6"/>
      <c r="I66" s="6"/>
      <c r="J66" s="17"/>
      <c r="K66" s="17"/>
      <c r="L66" s="6"/>
      <c r="M66" s="17"/>
    </row>
    <row r="67" spans="1:13" ht="5.85" customHeight="1" x14ac:dyDescent="0.25"/>
    <row r="68" spans="1:13" ht="16.5" customHeight="1" x14ac:dyDescent="0.25">
      <c r="B68" s="233" t="s">
        <v>151</v>
      </c>
      <c r="C68" s="225"/>
      <c r="D68" s="225"/>
      <c r="E68" s="225"/>
      <c r="F68" s="225"/>
      <c r="G68" s="225"/>
      <c r="H68" s="225"/>
      <c r="I68" s="225"/>
      <c r="J68" s="225"/>
      <c r="K68" s="225"/>
      <c r="L68" s="225"/>
      <c r="M68" s="225"/>
    </row>
    <row r="69" spans="1:13" ht="15" customHeight="1" x14ac:dyDescent="0.25">
      <c r="B69" s="133" t="str">
        <f>LOOKUP(D8,'RL-Adressen'!A2:B7)</f>
        <v xml:space="preserve">OASSV, Ressort Freie Schiessen, René Müller, Eystrasse 44A, 3422 Kirchberg </v>
      </c>
      <c r="C69" s="86"/>
      <c r="D69" s="86"/>
      <c r="E69" s="86"/>
      <c r="F69" s="86"/>
      <c r="G69" s="86"/>
      <c r="H69" s="86"/>
      <c r="I69" s="86"/>
      <c r="J69" s="86"/>
      <c r="K69" s="86"/>
      <c r="L69" s="86"/>
      <c r="M69" s="86"/>
    </row>
    <row r="70" spans="1:13" x14ac:dyDescent="0.25">
      <c r="B70" s="130" t="str">
        <f>LOOKUP(D8,'RL-Adressen'!A10:B15)</f>
        <v>rene.mueller@oassv.ch</v>
      </c>
      <c r="C70" s="130"/>
      <c r="D70" s="130"/>
      <c r="E70" s="130"/>
      <c r="F70" s="130"/>
      <c r="G70" s="130"/>
      <c r="H70" s="130"/>
      <c r="I70" s="130"/>
      <c r="J70" s="131"/>
      <c r="K70" s="131"/>
      <c r="L70" s="130"/>
      <c r="M70" s="131"/>
    </row>
    <row r="71" spans="1:13" ht="5.25" customHeight="1" x14ac:dyDescent="0.25"/>
    <row r="72" spans="1:13" x14ac:dyDescent="0.25">
      <c r="B72" s="20" t="str">
        <f>LOOKUP(D8,'Bank-Post'!A2:B7)</f>
        <v xml:space="preserve">Bitte die Gebühr von CHF  </v>
      </c>
      <c r="D72" s="216">
        <f>SUM(L45)</f>
        <v>0</v>
      </c>
      <c r="F72" s="217" t="str">
        <f>LOOKUP(D8,'Bank-Post'!A11:B16)</f>
        <v>innert 20 Tagen nach dem Schiessanlass einzahlen auf das Konto:</v>
      </c>
    </row>
    <row r="73" spans="1:13" ht="13.5" customHeight="1" x14ac:dyDescent="0.25">
      <c r="B73" s="308" t="str">
        <f>LOOKUP(D8,'Bank-Post'!A21:B26)</f>
        <v>Oberaargauer Schiesssportverband (OASSV) ¦ 3380 Wangen an der Aare ¦ PC 49-1382-8 ¦ IBAN CH03 0900 0000 4900 1382 8</v>
      </c>
    </row>
    <row r="74" spans="1:13" ht="4.5" customHeight="1" x14ac:dyDescent="0.25"/>
    <row r="75" spans="1:13" ht="9.75" customHeight="1" x14ac:dyDescent="0.25">
      <c r="B75" s="33" t="s">
        <v>284</v>
      </c>
    </row>
  </sheetData>
  <sheetProtection password="CA59" sheet="1" objects="1" scenarios="1" selectLockedCells="1"/>
  <mergeCells count="31">
    <mergeCell ref="F61:M61"/>
    <mergeCell ref="F63:M63"/>
    <mergeCell ref="F65:M65"/>
    <mergeCell ref="D8:F8"/>
    <mergeCell ref="I8:J8"/>
    <mergeCell ref="F13:M13"/>
    <mergeCell ref="F15:M15"/>
    <mergeCell ref="F17:M17"/>
    <mergeCell ref="L28:M28"/>
    <mergeCell ref="L30:M30"/>
    <mergeCell ref="L32:M32"/>
    <mergeCell ref="L36:M36"/>
    <mergeCell ref="L27:M27"/>
    <mergeCell ref="L35:M35"/>
    <mergeCell ref="L26:M26"/>
    <mergeCell ref="L24:M24"/>
    <mergeCell ref="I7:K7"/>
    <mergeCell ref="L8:M8"/>
    <mergeCell ref="L7:M7"/>
    <mergeCell ref="F11:M11"/>
    <mergeCell ref="F59:M59"/>
    <mergeCell ref="L40:M40"/>
    <mergeCell ref="L41:M41"/>
    <mergeCell ref="L42:M42"/>
    <mergeCell ref="L43:M43"/>
    <mergeCell ref="L45:M45"/>
    <mergeCell ref="F49:M49"/>
    <mergeCell ref="F51:M51"/>
    <mergeCell ref="F53:M53"/>
    <mergeCell ref="F55:M55"/>
    <mergeCell ref="F57:M57"/>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dataValidations>
  <pageMargins left="0.65" right="0.21" top="0.33" bottom="0.125" header="0.22" footer="0.23"/>
  <pageSetup paperSize="9" orientation="portrait" r:id="rId1"/>
  <ignoredErrors>
    <ignoredError sqref="L32" unlockedFormula="1"/>
  </ignoredErrors>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14:formula1>
            <xm:f>Landesteile!$A$3:$A$8</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14:formula1>
            <xm:f>Gebühren!$A$30:$A$35</xm:f>
          </x14:formula1>
          <xm:sqref>I8:J8</xm:sqref>
        </x14:dataValidation>
        <x14:dataValidation type="list" allowBlank="1" showInputMessage="1" showErrorMessage="1">
          <x14:formula1>
            <xm:f>Gebühren!$B$30:$B$35</xm:f>
          </x14:formula1>
          <xm:sqref>J40</xm:sqref>
        </x14:dataValidation>
        <x14:dataValidation type="list" allowBlank="1" showInputMessage="1" showErrorMessage="1" promptTitle="Gebühren BSSV">
          <x14:formula1>
            <xm:f>Gebühren!$B$20:$B$25</xm:f>
          </x14:formula1>
          <xm:sqref>J41</xm:sqref>
        </x14:dataValidation>
        <x14:dataValidation type="list" allowBlank="1" showInputMessage="1" showErrorMessage="1">
          <x14:formula1>
            <xm:f>Gebühren!$B$3:$B$8</xm:f>
          </x14:formula1>
          <xm:sqref>J42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C00000"/>
  </sheetPr>
  <dimension ref="A2:L73"/>
  <sheetViews>
    <sheetView showGridLines="0" showRowColHeaders="0" showRuler="0" view="pageLayout" zoomScaleNormal="90" workbookViewId="0">
      <selection activeCell="F11" sqref="F11:L11"/>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3.7109375" style="2" customWidth="1"/>
    <col min="12" max="12" width="13.285156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70" t="s">
        <v>133</v>
      </c>
    </row>
    <row r="5" spans="2:12" x14ac:dyDescent="0.2">
      <c r="B5" s="7"/>
      <c r="C5" s="7"/>
      <c r="D5" s="7"/>
      <c r="E5" s="7"/>
      <c r="F5" s="7"/>
      <c r="G5" s="7"/>
      <c r="H5" s="7"/>
      <c r="I5" s="7"/>
      <c r="J5" s="8"/>
      <c r="K5" s="8"/>
      <c r="L5" s="7"/>
    </row>
    <row r="6" spans="2:12" ht="4.5" customHeight="1" x14ac:dyDescent="0.2">
      <c r="B6" s="11"/>
      <c r="C6" s="65"/>
      <c r="D6" s="65"/>
      <c r="E6" s="65"/>
      <c r="F6" s="65"/>
      <c r="G6" s="65"/>
      <c r="H6" s="65"/>
      <c r="I6" s="11"/>
      <c r="J6" s="12"/>
      <c r="K6" s="12"/>
      <c r="L6" s="13"/>
    </row>
    <row r="7" spans="2:12" ht="16.5" customHeight="1" x14ac:dyDescent="0.2">
      <c r="B7" s="369" t="s">
        <v>145</v>
      </c>
      <c r="C7" s="370"/>
      <c r="D7" s="370"/>
      <c r="E7" s="370"/>
      <c r="F7" s="370"/>
      <c r="G7" s="370"/>
      <c r="H7" s="7"/>
      <c r="I7" s="169"/>
      <c r="K7" s="8"/>
      <c r="L7" s="66"/>
    </row>
    <row r="8" spans="2:12" ht="23.25" x14ac:dyDescent="0.2">
      <c r="B8" s="371" t="s">
        <v>0</v>
      </c>
      <c r="C8" s="372"/>
      <c r="D8" s="372"/>
      <c r="E8" s="372"/>
      <c r="F8" s="372"/>
      <c r="G8" s="372"/>
      <c r="I8" s="10"/>
      <c r="J8" s="171" t="s">
        <v>67</v>
      </c>
      <c r="K8" s="8"/>
      <c r="L8" s="66"/>
    </row>
    <row r="9" spans="2:12" ht="9" customHeight="1" x14ac:dyDescent="0.2">
      <c r="B9" s="16"/>
      <c r="C9" s="6"/>
      <c r="D9" s="6"/>
      <c r="E9" s="6"/>
      <c r="F9" s="6"/>
      <c r="G9" s="6"/>
      <c r="H9" s="6"/>
      <c r="I9" s="16"/>
      <c r="J9" s="17"/>
      <c r="K9" s="17"/>
      <c r="L9" s="18"/>
    </row>
    <row r="10" spans="2:12" ht="6" customHeight="1" x14ac:dyDescent="0.2"/>
    <row r="11" spans="2:12" s="19" customFormat="1" ht="12.75" x14ac:dyDescent="0.2">
      <c r="B11" s="20" t="s">
        <v>138</v>
      </c>
      <c r="F11" s="341"/>
      <c r="G11" s="373"/>
      <c r="H11" s="373"/>
      <c r="I11" s="373"/>
      <c r="J11" s="373"/>
      <c r="K11" s="373"/>
      <c r="L11" s="373"/>
    </row>
    <row r="12" spans="2:12" s="19" customFormat="1" ht="6" customHeight="1" x14ac:dyDescent="0.2">
      <c r="F12" s="145"/>
      <c r="G12" s="145"/>
      <c r="H12" s="145"/>
      <c r="I12" s="145"/>
      <c r="J12" s="146"/>
      <c r="K12" s="146"/>
      <c r="L12" s="145"/>
    </row>
    <row r="13" spans="2:12" s="19" customFormat="1" ht="12.75" x14ac:dyDescent="0.2">
      <c r="B13" s="20" t="s">
        <v>3</v>
      </c>
      <c r="F13" s="373"/>
      <c r="G13" s="373"/>
      <c r="H13" s="373"/>
      <c r="I13" s="373"/>
      <c r="J13" s="373"/>
      <c r="K13" s="373"/>
      <c r="L13" s="373"/>
    </row>
    <row r="14" spans="2:12" s="19" customFormat="1" ht="6" customHeight="1" x14ac:dyDescent="0.2">
      <c r="F14" s="145"/>
      <c r="G14" s="145"/>
      <c r="H14" s="145"/>
      <c r="I14" s="145"/>
      <c r="J14" s="146"/>
      <c r="K14" s="146"/>
      <c r="L14" s="145"/>
    </row>
    <row r="15" spans="2:12" s="19" customFormat="1" ht="12.75" x14ac:dyDescent="0.2">
      <c r="B15" s="20" t="s">
        <v>146</v>
      </c>
      <c r="F15" s="374"/>
      <c r="G15" s="374"/>
      <c r="H15" s="374"/>
      <c r="I15" s="374"/>
      <c r="J15" s="374"/>
      <c r="K15" s="374"/>
      <c r="L15" s="374"/>
    </row>
    <row r="16" spans="2:12" s="19" customFormat="1" ht="6" customHeight="1" x14ac:dyDescent="0.2">
      <c r="F16" s="145"/>
      <c r="G16" s="145"/>
      <c r="H16" s="145"/>
      <c r="I16" s="145"/>
      <c r="J16" s="146"/>
      <c r="K16" s="146"/>
      <c r="L16" s="145"/>
    </row>
    <row r="17" spans="1:12" s="19" customFormat="1" ht="12.75" x14ac:dyDescent="0.2">
      <c r="B17" s="20" t="s">
        <v>140</v>
      </c>
      <c r="F17" s="373"/>
      <c r="G17" s="373"/>
      <c r="H17" s="373"/>
      <c r="I17" s="373"/>
      <c r="J17" s="373"/>
      <c r="K17" s="373"/>
      <c r="L17" s="373"/>
    </row>
    <row r="18" spans="1:12" s="19" customFormat="1" ht="6" customHeight="1" x14ac:dyDescent="0.2">
      <c r="A18" s="21"/>
      <c r="B18" s="22"/>
      <c r="C18" s="22"/>
      <c r="D18" s="22"/>
      <c r="E18" s="22"/>
      <c r="F18" s="22"/>
      <c r="G18" s="22"/>
      <c r="H18" s="22"/>
      <c r="I18" s="22"/>
      <c r="J18" s="26"/>
      <c r="K18" s="26"/>
      <c r="L18" s="22"/>
    </row>
    <row r="19" spans="1:12" s="19" customFormat="1" ht="6" customHeight="1" x14ac:dyDescent="0.2">
      <c r="J19" s="27"/>
      <c r="K19" s="27"/>
    </row>
    <row r="20" spans="1:12" s="19" customFormat="1" ht="15.75" x14ac:dyDescent="0.25">
      <c r="B20" s="64" t="s">
        <v>2</v>
      </c>
      <c r="J20" s="27"/>
      <c r="K20" s="27"/>
    </row>
    <row r="21" spans="1:12" s="19" customFormat="1" ht="6" customHeight="1" x14ac:dyDescent="0.2">
      <c r="J21" s="27"/>
      <c r="K21" s="27"/>
    </row>
    <row r="22" spans="1:12" s="19" customFormat="1" ht="15" x14ac:dyDescent="0.25">
      <c r="B22" s="23" t="s">
        <v>5</v>
      </c>
      <c r="J22" s="27"/>
      <c r="K22" s="27"/>
    </row>
    <row r="23" spans="1:12" s="38" customFormat="1" ht="11.25" x14ac:dyDescent="0.2">
      <c r="B23" s="32"/>
      <c r="K23" s="41"/>
      <c r="L23" s="39"/>
    </row>
    <row r="24" spans="1:12" s="19" customFormat="1" x14ac:dyDescent="0.2">
      <c r="B24" s="176" t="s">
        <v>148</v>
      </c>
      <c r="K24" s="27"/>
      <c r="L24" s="63">
        <v>0</v>
      </c>
    </row>
    <row r="25" spans="1:12" s="30" customFormat="1" ht="3.95" customHeight="1" x14ac:dyDescent="0.2">
      <c r="H25" s="43"/>
      <c r="K25" s="44"/>
      <c r="L25" s="43"/>
    </row>
    <row r="26" spans="1:12" s="19" customFormat="1" x14ac:dyDescent="0.2">
      <c r="K26" s="27"/>
      <c r="L26" s="43"/>
    </row>
    <row r="27" spans="1:12" s="19" customFormat="1" ht="9" customHeight="1" x14ac:dyDescent="0.2">
      <c r="K27" s="27"/>
    </row>
    <row r="28" spans="1:12" s="19" customFormat="1" ht="15" x14ac:dyDescent="0.25">
      <c r="B28" s="23" t="s">
        <v>6</v>
      </c>
      <c r="J28" s="62" t="s">
        <v>21</v>
      </c>
      <c r="K28" s="2"/>
      <c r="L28" s="34">
        <v>0</v>
      </c>
    </row>
    <row r="29" spans="1:12" s="19" customFormat="1" ht="6" customHeight="1" x14ac:dyDescent="0.2">
      <c r="B29" s="28"/>
      <c r="J29" s="27"/>
      <c r="K29" s="27"/>
      <c r="L29" s="35"/>
    </row>
    <row r="30" spans="1:12" s="19" customFormat="1" ht="6" customHeight="1" x14ac:dyDescent="0.2">
      <c r="J30" s="27"/>
      <c r="K30" s="27"/>
      <c r="L30" s="35"/>
    </row>
    <row r="31" spans="1:12" s="19" customFormat="1" ht="15" x14ac:dyDescent="0.25">
      <c r="B31" s="23" t="s">
        <v>156</v>
      </c>
      <c r="J31" s="27"/>
      <c r="K31" s="27"/>
      <c r="L31" s="35"/>
    </row>
    <row r="32" spans="1:12" s="19" customFormat="1" ht="6" customHeight="1" x14ac:dyDescent="0.2">
      <c r="B32" s="28"/>
      <c r="J32" s="27"/>
      <c r="K32" s="27"/>
      <c r="L32" s="35"/>
    </row>
    <row r="33" spans="1:12" s="19" customFormat="1" x14ac:dyDescent="0.2">
      <c r="B33" s="19" t="s">
        <v>11</v>
      </c>
      <c r="L33" s="34">
        <v>0</v>
      </c>
    </row>
    <row r="34" spans="1:12" s="19" customFormat="1" ht="6" customHeight="1" x14ac:dyDescent="0.2">
      <c r="A34" s="21"/>
      <c r="B34" s="22"/>
      <c r="C34" s="22"/>
      <c r="D34" s="22"/>
      <c r="E34" s="22"/>
      <c r="F34" s="22"/>
      <c r="G34" s="22"/>
      <c r="H34" s="22"/>
      <c r="I34" s="22"/>
      <c r="J34" s="26"/>
      <c r="K34" s="26"/>
      <c r="L34" s="22"/>
    </row>
    <row r="35" spans="1:12" s="19" customFormat="1" ht="16.5" customHeight="1" x14ac:dyDescent="0.25">
      <c r="B35" s="23" t="s">
        <v>12</v>
      </c>
      <c r="G35" s="39" t="s">
        <v>149</v>
      </c>
      <c r="J35" s="27"/>
      <c r="K35" s="27"/>
    </row>
    <row r="36" spans="1:12" s="19" customFormat="1" ht="12.75" x14ac:dyDescent="0.2">
      <c r="G36" s="179" t="s">
        <v>150</v>
      </c>
      <c r="J36" s="27"/>
      <c r="K36" s="27"/>
    </row>
    <row r="37" spans="1:12" s="19" customFormat="1" ht="12.75" x14ac:dyDescent="0.2">
      <c r="B37" s="268" t="s">
        <v>249</v>
      </c>
      <c r="G37" s="51">
        <f>SUM(L24)</f>
        <v>0</v>
      </c>
      <c r="H37" s="47"/>
      <c r="I37" s="48" t="s">
        <v>13</v>
      </c>
      <c r="J37" s="49">
        <v>1</v>
      </c>
      <c r="K37" s="49"/>
      <c r="L37" s="50">
        <f>SUM(G37*J37)</f>
        <v>0</v>
      </c>
    </row>
    <row r="38" spans="1:12" s="19" customFormat="1" ht="12.75" x14ac:dyDescent="0.2">
      <c r="B38" s="268" t="s">
        <v>251</v>
      </c>
      <c r="G38" s="51">
        <f>SUM(L24)</f>
        <v>0</v>
      </c>
      <c r="H38" s="47"/>
      <c r="I38" s="48" t="s">
        <v>13</v>
      </c>
      <c r="J38" s="49">
        <v>0</v>
      </c>
      <c r="K38" s="49"/>
      <c r="L38" s="50">
        <f>SUM(G38*J38)</f>
        <v>0</v>
      </c>
    </row>
    <row r="39" spans="1:12" s="19" customFormat="1" ht="12.75" x14ac:dyDescent="0.2">
      <c r="B39" s="268" t="s">
        <v>252</v>
      </c>
      <c r="G39" s="51">
        <f>SUM(L24)</f>
        <v>0</v>
      </c>
      <c r="H39" s="47"/>
      <c r="I39" s="48" t="s">
        <v>13</v>
      </c>
      <c r="J39" s="49">
        <v>0</v>
      </c>
      <c r="K39" s="49"/>
      <c r="L39" s="50">
        <f>SUM(G39*J39)</f>
        <v>0</v>
      </c>
    </row>
    <row r="40" spans="1:12" s="35" customFormat="1" ht="22.5" x14ac:dyDescent="0.2">
      <c r="B40" s="180" t="s">
        <v>152</v>
      </c>
      <c r="C40" s="5"/>
      <c r="D40" s="5"/>
      <c r="E40" s="5"/>
      <c r="F40" s="183">
        <f>SUM(L28)</f>
        <v>0</v>
      </c>
      <c r="G40" s="177" t="s">
        <v>155</v>
      </c>
      <c r="H40" s="183"/>
      <c r="I40" s="184" t="s">
        <v>13</v>
      </c>
      <c r="J40" s="182">
        <v>0.03</v>
      </c>
      <c r="K40" s="187"/>
      <c r="L40" s="185">
        <f>SUM(F40*J40)</f>
        <v>0</v>
      </c>
    </row>
    <row r="41" spans="1:12" s="19" customFormat="1" ht="6" customHeight="1" thickBot="1" x14ac:dyDescent="0.25">
      <c r="H41" s="47"/>
      <c r="I41" s="47"/>
      <c r="J41" s="49"/>
      <c r="K41" s="49"/>
      <c r="L41" s="209">
        <f>SUM(L37:L40)</f>
        <v>0</v>
      </c>
    </row>
    <row r="42" spans="1:12" s="58" customFormat="1" ht="16.5" thickTop="1" thickBot="1" x14ac:dyDescent="0.3">
      <c r="G42" s="59" t="s">
        <v>21</v>
      </c>
      <c r="H42" s="60"/>
      <c r="I42" s="60"/>
      <c r="J42" s="56" t="s">
        <v>15</v>
      </c>
      <c r="K42" s="61"/>
      <c r="L42" s="52">
        <f>ROUND(L41*2,1)/2</f>
        <v>0</v>
      </c>
    </row>
    <row r="43" spans="1:12" s="19" customFormat="1" ht="6" customHeight="1" thickTop="1" x14ac:dyDescent="0.2">
      <c r="B43" s="22"/>
      <c r="C43" s="22"/>
      <c r="D43" s="22"/>
      <c r="E43" s="22"/>
      <c r="F43" s="22"/>
      <c r="G43" s="22"/>
      <c r="H43" s="22"/>
      <c r="I43" s="22"/>
      <c r="J43" s="26"/>
      <c r="K43" s="26"/>
      <c r="L43" s="22"/>
    </row>
    <row r="44" spans="1:12" s="19" customFormat="1" ht="18" customHeight="1" x14ac:dyDescent="0.25">
      <c r="B44" s="64" t="s">
        <v>16</v>
      </c>
      <c r="J44" s="27"/>
      <c r="K44" s="27"/>
      <c r="L44" s="208"/>
    </row>
    <row r="45" spans="1:12" s="19" customFormat="1" ht="6" customHeight="1" x14ac:dyDescent="0.2">
      <c r="J45" s="27"/>
      <c r="K45" s="27"/>
    </row>
    <row r="46" spans="1:12" s="19" customFormat="1" ht="12.75" x14ac:dyDescent="0.2">
      <c r="B46" s="29" t="s">
        <v>250</v>
      </c>
      <c r="F46" s="361"/>
      <c r="G46" s="361"/>
      <c r="H46" s="361"/>
      <c r="I46" s="361"/>
      <c r="J46" s="361"/>
      <c r="K46" s="361"/>
      <c r="L46" s="361"/>
    </row>
    <row r="47" spans="1:12" s="30" customFormat="1" ht="3.95" customHeight="1" x14ac:dyDescent="0.2">
      <c r="B47" s="31"/>
      <c r="F47" s="147"/>
      <c r="G47" s="147"/>
      <c r="H47" s="147"/>
      <c r="I47" s="147"/>
      <c r="J47" s="147"/>
      <c r="K47" s="147"/>
      <c r="L47" s="147"/>
    </row>
    <row r="48" spans="1:12" s="19" customFormat="1" ht="12.75" x14ac:dyDescent="0.2">
      <c r="B48" s="19" t="s">
        <v>22</v>
      </c>
      <c r="F48" s="361"/>
      <c r="G48" s="361"/>
      <c r="H48" s="361"/>
      <c r="I48" s="361"/>
      <c r="J48" s="361"/>
      <c r="K48" s="361"/>
      <c r="L48" s="361"/>
    </row>
    <row r="49" spans="1:12" s="19" customFormat="1" ht="3.95" customHeight="1" x14ac:dyDescent="0.2">
      <c r="F49" s="148"/>
      <c r="G49" s="148"/>
      <c r="H49" s="148"/>
      <c r="I49" s="148"/>
      <c r="J49" s="148"/>
      <c r="K49" s="148"/>
      <c r="L49" s="148"/>
    </row>
    <row r="50" spans="1:12" s="19" customFormat="1" ht="12.75" x14ac:dyDescent="0.2">
      <c r="B50" s="20" t="s">
        <v>18</v>
      </c>
      <c r="F50" s="336"/>
      <c r="G50" s="361"/>
      <c r="H50" s="361"/>
      <c r="I50" s="361"/>
      <c r="J50" s="361"/>
      <c r="K50" s="361"/>
      <c r="L50" s="361"/>
    </row>
    <row r="51" spans="1:12" s="30" customFormat="1" ht="3.95" customHeight="1" x14ac:dyDescent="0.2">
      <c r="B51" s="31"/>
      <c r="F51" s="147"/>
      <c r="G51" s="147"/>
      <c r="H51" s="147"/>
      <c r="I51" s="147"/>
      <c r="J51" s="147"/>
      <c r="K51" s="147"/>
      <c r="L51" s="147"/>
    </row>
    <row r="52" spans="1:12" s="19" customFormat="1" ht="12.75" x14ac:dyDescent="0.2">
      <c r="B52" s="19" t="s">
        <v>28</v>
      </c>
      <c r="F52" s="337"/>
      <c r="G52" s="337"/>
      <c r="H52" s="337"/>
      <c r="I52" s="337"/>
      <c r="J52" s="337"/>
      <c r="K52" s="337"/>
      <c r="L52" s="337"/>
    </row>
    <row r="53" spans="1:12" s="19" customFormat="1" ht="9" customHeight="1" x14ac:dyDescent="0.2">
      <c r="F53" s="148"/>
      <c r="G53" s="148"/>
      <c r="H53" s="148"/>
      <c r="I53" s="148"/>
      <c r="J53" s="148"/>
      <c r="K53" s="148"/>
      <c r="L53" s="148"/>
    </row>
    <row r="54" spans="1:12" s="19" customFormat="1" ht="12.75" x14ac:dyDescent="0.2">
      <c r="B54" s="29" t="s">
        <v>253</v>
      </c>
      <c r="F54" s="361"/>
      <c r="G54" s="361"/>
      <c r="H54" s="361"/>
      <c r="I54" s="361"/>
      <c r="J54" s="361"/>
      <c r="K54" s="361"/>
      <c r="L54" s="361"/>
    </row>
    <row r="55" spans="1:12" s="30" customFormat="1" ht="3.95" customHeight="1" x14ac:dyDescent="0.2">
      <c r="B55" s="31"/>
      <c r="F55" s="147"/>
      <c r="G55" s="147"/>
      <c r="H55" s="147"/>
      <c r="I55" s="147"/>
      <c r="J55" s="147"/>
      <c r="K55" s="147"/>
      <c r="L55" s="147"/>
    </row>
    <row r="56" spans="1:12" s="19" customFormat="1" ht="12.75" x14ac:dyDescent="0.2">
      <c r="B56" s="19" t="s">
        <v>22</v>
      </c>
      <c r="F56" s="361"/>
      <c r="G56" s="361"/>
      <c r="H56" s="361"/>
      <c r="I56" s="361"/>
      <c r="J56" s="361"/>
      <c r="K56" s="361"/>
      <c r="L56" s="361"/>
    </row>
    <row r="57" spans="1:12" s="19" customFormat="1" ht="3.95" customHeight="1" x14ac:dyDescent="0.2">
      <c r="F57" s="148"/>
      <c r="G57" s="148"/>
      <c r="H57" s="148"/>
      <c r="I57" s="148"/>
      <c r="J57" s="148"/>
      <c r="K57" s="148"/>
      <c r="L57" s="148"/>
    </row>
    <row r="58" spans="1:12" s="19" customFormat="1" ht="12.75" x14ac:dyDescent="0.2">
      <c r="B58" s="20" t="s">
        <v>18</v>
      </c>
      <c r="F58" s="361"/>
      <c r="G58" s="361"/>
      <c r="H58" s="361"/>
      <c r="I58" s="361"/>
      <c r="J58" s="361"/>
      <c r="K58" s="361"/>
      <c r="L58" s="361"/>
    </row>
    <row r="59" spans="1:12" s="30" customFormat="1" ht="3.95" customHeight="1" x14ac:dyDescent="0.2">
      <c r="B59" s="31"/>
      <c r="F59" s="147"/>
      <c r="G59" s="147"/>
      <c r="H59" s="147"/>
      <c r="I59" s="147"/>
      <c r="J59" s="147"/>
      <c r="K59" s="147"/>
      <c r="L59" s="147"/>
    </row>
    <row r="60" spans="1:12" s="19" customFormat="1" ht="12.75" x14ac:dyDescent="0.2">
      <c r="B60" s="19" t="s">
        <v>28</v>
      </c>
      <c r="F60" s="337"/>
      <c r="G60" s="337"/>
      <c r="H60" s="337"/>
      <c r="I60" s="337"/>
      <c r="J60" s="337"/>
      <c r="K60" s="337"/>
      <c r="L60" s="337"/>
    </row>
    <row r="61" spans="1:12" ht="9" customHeight="1" x14ac:dyDescent="0.2">
      <c r="B61" s="19"/>
      <c r="F61" s="149"/>
      <c r="G61" s="149"/>
      <c r="H61" s="149"/>
      <c r="I61" s="149"/>
      <c r="J61" s="149"/>
      <c r="K61" s="149"/>
      <c r="L61" s="149"/>
    </row>
    <row r="62" spans="1:12" s="19" customFormat="1" ht="12.75" x14ac:dyDescent="0.2">
      <c r="B62" s="176" t="s">
        <v>79</v>
      </c>
      <c r="F62" s="361"/>
      <c r="G62" s="361"/>
      <c r="H62" s="361"/>
      <c r="I62" s="361"/>
      <c r="J62" s="361"/>
      <c r="K62" s="361"/>
      <c r="L62" s="361"/>
    </row>
    <row r="63" spans="1:12" ht="6" customHeight="1" x14ac:dyDescent="0.2">
      <c r="A63" s="7"/>
      <c r="B63" s="6"/>
      <c r="C63" s="6"/>
      <c r="D63" s="6"/>
      <c r="E63" s="6"/>
      <c r="F63" s="6"/>
      <c r="G63" s="6"/>
      <c r="H63" s="6"/>
      <c r="I63" s="6"/>
      <c r="J63" s="17"/>
      <c r="K63" s="17"/>
      <c r="L63" s="6"/>
    </row>
    <row r="64" spans="1:12" ht="2.25" customHeight="1" x14ac:dyDescent="0.2"/>
    <row r="65" spans="2:12" ht="18.75" customHeight="1" x14ac:dyDescent="0.2">
      <c r="B65" s="376" t="s">
        <v>151</v>
      </c>
      <c r="C65" s="376"/>
      <c r="D65" s="376"/>
      <c r="E65" s="376"/>
      <c r="F65" s="376"/>
      <c r="G65" s="376"/>
      <c r="H65" s="376"/>
      <c r="I65" s="376"/>
      <c r="J65" s="376"/>
      <c r="K65" s="376"/>
      <c r="L65" s="376"/>
    </row>
    <row r="66" spans="2:12" ht="6.75" customHeight="1" x14ac:dyDescent="0.25">
      <c r="B66" s="23"/>
    </row>
    <row r="67" spans="2:12" x14ac:dyDescent="0.2">
      <c r="B67" s="375" t="s">
        <v>70</v>
      </c>
      <c r="C67" s="375"/>
      <c r="D67" s="375"/>
      <c r="E67" s="375"/>
      <c r="F67" s="375"/>
      <c r="G67" s="375"/>
      <c r="H67" s="375"/>
      <c r="I67" s="375"/>
      <c r="J67" s="375"/>
      <c r="K67" s="375"/>
      <c r="L67" s="375"/>
    </row>
    <row r="68" spans="2:12" x14ac:dyDescent="0.2">
      <c r="B68" s="87" t="s">
        <v>38</v>
      </c>
      <c r="C68" s="87"/>
      <c r="D68" s="87"/>
      <c r="E68" s="87"/>
      <c r="F68" s="87"/>
      <c r="G68" s="87"/>
      <c r="H68" s="87"/>
      <c r="I68" s="87"/>
      <c r="J68" s="134"/>
      <c r="K68" s="134"/>
      <c r="L68" s="87"/>
    </row>
    <row r="69" spans="2:12" ht="6" customHeight="1" x14ac:dyDescent="0.2">
      <c r="B69" s="87"/>
      <c r="C69" s="87"/>
      <c r="D69" s="87"/>
      <c r="E69" s="87"/>
      <c r="F69" s="87"/>
      <c r="G69" s="87"/>
      <c r="H69" s="87"/>
      <c r="I69" s="87"/>
      <c r="J69" s="134"/>
      <c r="K69" s="134"/>
      <c r="L69" s="87"/>
    </row>
    <row r="70" spans="2:12" x14ac:dyDescent="0.2">
      <c r="B70" s="88" t="s">
        <v>19</v>
      </c>
      <c r="C70" s="87"/>
      <c r="D70" s="87"/>
      <c r="E70" s="87"/>
      <c r="F70" s="87"/>
      <c r="G70" s="87"/>
      <c r="H70" s="87"/>
      <c r="I70" s="87"/>
      <c r="J70" s="134"/>
      <c r="K70" s="134"/>
      <c r="L70" s="87"/>
    </row>
    <row r="71" spans="2:12" x14ac:dyDescent="0.2">
      <c r="B71" s="88"/>
      <c r="C71" s="87"/>
      <c r="D71" s="87"/>
      <c r="E71" s="87"/>
      <c r="F71" s="87"/>
      <c r="G71" s="87"/>
      <c r="H71" s="87"/>
      <c r="I71" s="87"/>
      <c r="J71" s="134"/>
      <c r="K71" s="134"/>
      <c r="L71" s="87"/>
    </row>
    <row r="73" spans="2:12" x14ac:dyDescent="0.2">
      <c r="B73" s="33" t="s">
        <v>284</v>
      </c>
    </row>
  </sheetData>
  <sheetProtection password="CA59"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67:L67"/>
    <mergeCell ref="F48:L48"/>
    <mergeCell ref="F50:L50"/>
    <mergeCell ref="F52:L52"/>
    <mergeCell ref="F54:L54"/>
    <mergeCell ref="F56:L56"/>
    <mergeCell ref="F58:L58"/>
    <mergeCell ref="B65:L65"/>
    <mergeCell ref="B7:G7"/>
    <mergeCell ref="B8:G8"/>
    <mergeCell ref="F60:L60"/>
    <mergeCell ref="F62:L62"/>
    <mergeCell ref="F11:L11"/>
    <mergeCell ref="F13:L13"/>
    <mergeCell ref="F15:L15"/>
    <mergeCell ref="F17:L17"/>
    <mergeCell ref="F46:L46"/>
  </mergeCells>
  <pageMargins left="0.65" right="0.25" top="0.61" bottom="0.26041666666666669" header="0.56000000000000005"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7030A0"/>
  </sheetPr>
  <dimension ref="B1:L40"/>
  <sheetViews>
    <sheetView showGridLines="0" showRowColHeaders="0" showRuler="0" showWhiteSpace="0" view="pageLayout" zoomScaleNormal="100" workbookViewId="0">
      <selection activeCell="B40" sqref="B40"/>
    </sheetView>
  </sheetViews>
  <sheetFormatPr baseColWidth="10" defaultColWidth="11.42578125" defaultRowHeight="15" x14ac:dyDescent="0.25"/>
  <cols>
    <col min="1" max="1" width="1.5703125" style="75" customWidth="1"/>
    <col min="2" max="2" width="14.7109375" style="75" customWidth="1"/>
    <col min="3" max="4" width="11.42578125" style="75"/>
    <col min="5" max="5" width="8" style="75" customWidth="1"/>
    <col min="6" max="6" width="18.140625" style="75" customWidth="1"/>
    <col min="7" max="7" width="3.85546875" style="75" customWidth="1"/>
    <col min="8" max="10" width="11.42578125" style="75"/>
    <col min="11" max="11" width="4.5703125" style="75" customWidth="1"/>
    <col min="12" max="12" width="23.140625" style="75" customWidth="1"/>
    <col min="13" max="16384" width="11.42578125" style="75"/>
  </cols>
  <sheetData>
    <row r="1" spans="2:12" ht="15.75" x14ac:dyDescent="0.25">
      <c r="H1" s="271" t="s">
        <v>31</v>
      </c>
      <c r="I1" s="272"/>
      <c r="J1" s="272"/>
      <c r="K1" s="272"/>
      <c r="L1" s="272"/>
    </row>
    <row r="2" spans="2:12" ht="18" x14ac:dyDescent="0.25">
      <c r="C2" s="3" t="s">
        <v>0</v>
      </c>
      <c r="H2" s="272"/>
      <c r="I2" s="272"/>
      <c r="J2" s="272"/>
      <c r="K2" s="272"/>
      <c r="L2" s="272"/>
    </row>
    <row r="3" spans="2:12" ht="18" x14ac:dyDescent="0.25">
      <c r="C3" s="4" t="s">
        <v>1</v>
      </c>
      <c r="H3" s="273" t="s">
        <v>29</v>
      </c>
      <c r="I3" s="80"/>
      <c r="J3" s="273" t="s">
        <v>32</v>
      </c>
      <c r="K3" s="273" t="s">
        <v>33</v>
      </c>
      <c r="L3" s="272"/>
    </row>
    <row r="4" spans="2:12" x14ac:dyDescent="0.25">
      <c r="C4" s="274" t="s">
        <v>133</v>
      </c>
      <c r="H4" s="273" t="s">
        <v>34</v>
      </c>
      <c r="I4" s="80"/>
      <c r="J4" s="273" t="s">
        <v>35</v>
      </c>
      <c r="K4" s="273" t="s">
        <v>36</v>
      </c>
      <c r="L4" s="272"/>
    </row>
    <row r="5" spans="2:12" x14ac:dyDescent="0.25">
      <c r="H5" s="273" t="s">
        <v>30</v>
      </c>
      <c r="I5" s="80"/>
      <c r="J5" s="273" t="s">
        <v>37</v>
      </c>
      <c r="K5" s="275" t="s">
        <v>38</v>
      </c>
      <c r="L5" s="272"/>
    </row>
    <row r="6" spans="2:12" ht="6" customHeight="1" x14ac:dyDescent="0.25">
      <c r="B6" s="58"/>
    </row>
    <row r="7" spans="2:12" ht="15.75" x14ac:dyDescent="0.25">
      <c r="B7" s="90" t="s">
        <v>177</v>
      </c>
      <c r="C7" s="91"/>
      <c r="D7" s="91"/>
      <c r="E7" s="91"/>
      <c r="F7" s="91"/>
      <c r="G7" s="91"/>
      <c r="H7" s="91"/>
      <c r="I7" s="91"/>
      <c r="J7" s="91"/>
      <c r="K7" s="91"/>
      <c r="L7" s="91"/>
    </row>
    <row r="8" spans="2:12" ht="8.4499999999999993" customHeight="1" x14ac:dyDescent="0.25">
      <c r="B8" s="92"/>
      <c r="C8" s="91"/>
      <c r="D8" s="91"/>
      <c r="E8" s="91"/>
      <c r="F8" s="91"/>
      <c r="G8" s="91"/>
      <c r="H8" s="91"/>
      <c r="I8" s="91"/>
      <c r="J8" s="91"/>
      <c r="K8" s="91"/>
      <c r="L8" s="91"/>
    </row>
    <row r="9" spans="2:12" ht="15.75" x14ac:dyDescent="0.25">
      <c r="B9" s="92" t="s">
        <v>291</v>
      </c>
      <c r="C9" s="91"/>
      <c r="D9" s="91"/>
      <c r="E9" s="91"/>
      <c r="F9" s="91"/>
      <c r="G9" s="91"/>
      <c r="H9" s="92" t="s">
        <v>292</v>
      </c>
      <c r="I9" s="91"/>
      <c r="J9" s="91"/>
      <c r="K9" s="91"/>
      <c r="L9" s="91"/>
    </row>
    <row r="10" spans="2:12" x14ac:dyDescent="0.25">
      <c r="B10" s="78" t="s">
        <v>39</v>
      </c>
      <c r="C10" s="76"/>
      <c r="D10" s="78" t="s">
        <v>40</v>
      </c>
      <c r="E10" s="78" t="s">
        <v>41</v>
      </c>
      <c r="F10" s="76"/>
      <c r="G10" s="76"/>
      <c r="H10" s="78" t="s">
        <v>261</v>
      </c>
      <c r="I10" s="76"/>
      <c r="J10" s="78" t="s">
        <v>40</v>
      </c>
      <c r="K10" s="78" t="s">
        <v>263</v>
      </c>
      <c r="L10" s="76"/>
    </row>
    <row r="11" spans="2:12" x14ac:dyDescent="0.25">
      <c r="B11" s="78" t="s">
        <v>42</v>
      </c>
      <c r="C11" s="76"/>
      <c r="D11" s="78" t="s">
        <v>35</v>
      </c>
      <c r="E11" s="78" t="s">
        <v>43</v>
      </c>
      <c r="F11" s="76"/>
      <c r="G11" s="76"/>
      <c r="H11" s="78" t="s">
        <v>278</v>
      </c>
      <c r="I11" s="76"/>
      <c r="J11" s="78" t="s">
        <v>35</v>
      </c>
      <c r="K11" s="78" t="s">
        <v>264</v>
      </c>
      <c r="L11" s="76"/>
    </row>
    <row r="12" spans="2:12" x14ac:dyDescent="0.25">
      <c r="B12" s="78" t="s">
        <v>44</v>
      </c>
      <c r="C12" s="76"/>
      <c r="D12" s="78" t="s">
        <v>37</v>
      </c>
      <c r="E12" s="79" t="s">
        <v>45</v>
      </c>
      <c r="F12" s="76"/>
      <c r="G12" s="76"/>
      <c r="H12" s="78" t="s">
        <v>262</v>
      </c>
      <c r="I12" s="76"/>
      <c r="J12" s="78" t="s">
        <v>37</v>
      </c>
      <c r="K12" s="79" t="s">
        <v>260</v>
      </c>
      <c r="L12" s="76"/>
    </row>
    <row r="13" spans="2:12" x14ac:dyDescent="0.25">
      <c r="B13" s="211" t="s">
        <v>172</v>
      </c>
      <c r="C13" s="212" t="s">
        <v>173</v>
      </c>
      <c r="D13" s="211"/>
      <c r="E13" s="213"/>
      <c r="F13" s="212"/>
      <c r="G13" s="76"/>
      <c r="H13" s="78"/>
      <c r="I13" s="76"/>
      <c r="J13" s="76"/>
      <c r="K13" s="76"/>
      <c r="L13" s="76"/>
    </row>
    <row r="14" spans="2:12" x14ac:dyDescent="0.25">
      <c r="B14" s="211"/>
      <c r="C14" s="212" t="s">
        <v>174</v>
      </c>
      <c r="D14" s="211"/>
      <c r="E14" s="213"/>
      <c r="F14" s="212"/>
      <c r="G14" s="76"/>
      <c r="H14" s="78"/>
      <c r="I14" s="76"/>
      <c r="J14" s="76"/>
      <c r="K14" s="76"/>
      <c r="L14" s="76"/>
    </row>
    <row r="15" spans="2:12" x14ac:dyDescent="0.25">
      <c r="B15" s="211" t="s">
        <v>175</v>
      </c>
      <c r="C15" s="212" t="s">
        <v>176</v>
      </c>
      <c r="D15" s="211"/>
      <c r="E15" s="213"/>
      <c r="F15" s="212"/>
      <c r="G15" s="76"/>
      <c r="H15" s="78"/>
      <c r="I15" s="76"/>
      <c r="J15" s="76"/>
      <c r="K15" s="76"/>
      <c r="L15" s="76"/>
    </row>
    <row r="16" spans="2:12" ht="8.4499999999999993" customHeight="1" x14ac:dyDescent="0.25">
      <c r="B16" s="92"/>
      <c r="C16" s="91"/>
      <c r="D16" s="91"/>
      <c r="E16" s="91"/>
      <c r="F16" s="91"/>
      <c r="G16" s="91"/>
      <c r="H16" s="91"/>
      <c r="I16" s="91"/>
      <c r="J16" s="91"/>
      <c r="K16" s="91"/>
      <c r="L16" s="91"/>
    </row>
    <row r="17" spans="2:12" ht="15.75" x14ac:dyDescent="0.25">
      <c r="B17" s="77" t="s">
        <v>293</v>
      </c>
      <c r="C17" s="76"/>
      <c r="D17" s="76"/>
      <c r="E17" s="76"/>
      <c r="F17" s="76"/>
      <c r="G17" s="76"/>
      <c r="H17" s="77" t="s">
        <v>294</v>
      </c>
      <c r="I17" s="76"/>
      <c r="J17" s="76"/>
      <c r="K17" s="76"/>
      <c r="L17" s="76"/>
    </row>
    <row r="18" spans="2:12" x14ac:dyDescent="0.25">
      <c r="B18" s="78" t="s">
        <v>46</v>
      </c>
      <c r="C18" s="76"/>
      <c r="D18" s="78" t="s">
        <v>40</v>
      </c>
      <c r="E18" s="78" t="s">
        <v>47</v>
      </c>
      <c r="F18" s="76"/>
      <c r="G18" s="76"/>
      <c r="H18" s="78" t="s">
        <v>242</v>
      </c>
      <c r="I18" s="76"/>
      <c r="J18" s="78" t="s">
        <v>40</v>
      </c>
      <c r="K18" s="78"/>
      <c r="L18" s="76"/>
    </row>
    <row r="19" spans="2:12" x14ac:dyDescent="0.25">
      <c r="B19" s="78" t="s">
        <v>48</v>
      </c>
      <c r="C19" s="76"/>
      <c r="D19" s="78" t="s">
        <v>49</v>
      </c>
      <c r="E19" s="78" t="s">
        <v>50</v>
      </c>
      <c r="F19" s="76"/>
      <c r="G19" s="76"/>
      <c r="H19" s="78" t="s">
        <v>244</v>
      </c>
      <c r="I19" s="76"/>
      <c r="J19" s="78" t="s">
        <v>35</v>
      </c>
      <c r="K19" s="78" t="s">
        <v>243</v>
      </c>
      <c r="L19" s="76"/>
    </row>
    <row r="20" spans="2:12" x14ac:dyDescent="0.25">
      <c r="B20" s="78" t="s">
        <v>51</v>
      </c>
      <c r="C20" s="76"/>
      <c r="D20" s="78" t="s">
        <v>35</v>
      </c>
      <c r="E20" s="78" t="s">
        <v>52</v>
      </c>
      <c r="F20" s="76"/>
      <c r="G20" s="76"/>
      <c r="H20" s="78" t="s">
        <v>245</v>
      </c>
      <c r="I20" s="76"/>
      <c r="J20" s="78" t="s">
        <v>37</v>
      </c>
      <c r="K20" s="79" t="s">
        <v>237</v>
      </c>
      <c r="L20" s="76"/>
    </row>
    <row r="21" spans="2:12" x14ac:dyDescent="0.25">
      <c r="B21" s="76"/>
      <c r="C21" s="76"/>
      <c r="D21" s="78" t="s">
        <v>37</v>
      </c>
      <c r="E21" s="79" t="s">
        <v>157</v>
      </c>
      <c r="F21" s="76"/>
      <c r="G21" s="76"/>
      <c r="H21" s="76"/>
      <c r="I21" s="76"/>
      <c r="J21" s="78"/>
      <c r="K21" s="79"/>
      <c r="L21" s="76"/>
    </row>
    <row r="22" spans="2:12" x14ac:dyDescent="0.25">
      <c r="B22" s="91"/>
      <c r="C22" s="91"/>
      <c r="D22" s="91"/>
      <c r="E22" s="91"/>
      <c r="F22" s="91"/>
      <c r="G22" s="91"/>
      <c r="H22" s="91"/>
      <c r="I22" s="91"/>
      <c r="J22" s="121"/>
      <c r="K22" s="123"/>
      <c r="L22" s="91"/>
    </row>
    <row r="23" spans="2:12" x14ac:dyDescent="0.25">
      <c r="B23" s="91"/>
      <c r="C23" s="91"/>
      <c r="D23" s="91"/>
      <c r="E23" s="91"/>
      <c r="F23" s="91"/>
      <c r="G23" s="91"/>
      <c r="H23" s="91"/>
      <c r="I23" s="91"/>
      <c r="J23" s="121"/>
      <c r="K23" s="123"/>
      <c r="L23" s="91"/>
    </row>
    <row r="24" spans="2:12" ht="8.4499999999999993" customHeight="1" x14ac:dyDescent="0.25">
      <c r="B24" s="91"/>
      <c r="C24" s="91"/>
      <c r="D24" s="91"/>
      <c r="E24" s="91"/>
      <c r="F24" s="91"/>
      <c r="G24" s="91"/>
      <c r="H24" s="91"/>
      <c r="I24" s="91"/>
      <c r="J24" s="91"/>
      <c r="K24" s="91"/>
      <c r="L24" s="91"/>
    </row>
    <row r="25" spans="2:12" ht="15.75" x14ac:dyDescent="0.25">
      <c r="B25" s="77" t="s">
        <v>295</v>
      </c>
      <c r="C25" s="76"/>
      <c r="D25" s="76"/>
      <c r="E25" s="76"/>
      <c r="F25" s="76"/>
      <c r="G25" s="76"/>
      <c r="H25" s="77" t="s">
        <v>296</v>
      </c>
      <c r="I25" s="76"/>
      <c r="J25" s="76"/>
      <c r="K25" s="76"/>
      <c r="L25" s="76"/>
    </row>
    <row r="26" spans="2:12" x14ac:dyDescent="0.25">
      <c r="B26" s="78" t="s">
        <v>54</v>
      </c>
      <c r="C26" s="76"/>
      <c r="D26" s="78" t="s">
        <v>40</v>
      </c>
      <c r="E26" s="78" t="s">
        <v>55</v>
      </c>
      <c r="F26" s="76"/>
      <c r="G26" s="76"/>
      <c r="H26" s="78" t="s">
        <v>60</v>
      </c>
      <c r="I26" s="76"/>
      <c r="J26" s="78" t="s">
        <v>40</v>
      </c>
      <c r="K26" s="78" t="s">
        <v>61</v>
      </c>
      <c r="L26" s="76"/>
    </row>
    <row r="27" spans="2:12" x14ac:dyDescent="0.25">
      <c r="B27" s="78" t="s">
        <v>56</v>
      </c>
      <c r="C27" s="76"/>
      <c r="D27" s="78" t="s">
        <v>35</v>
      </c>
      <c r="E27" s="78" t="s">
        <v>57</v>
      </c>
      <c r="F27" s="76"/>
      <c r="G27" s="76"/>
      <c r="H27" s="78" t="s">
        <v>62</v>
      </c>
      <c r="I27" s="76"/>
      <c r="J27" s="78" t="s">
        <v>35</v>
      </c>
      <c r="K27" s="78" t="s">
        <v>63</v>
      </c>
      <c r="L27" s="76"/>
    </row>
    <row r="28" spans="2:12" x14ac:dyDescent="0.25">
      <c r="B28" s="78" t="s">
        <v>58</v>
      </c>
      <c r="C28" s="76"/>
      <c r="D28" s="78" t="s">
        <v>37</v>
      </c>
      <c r="E28" s="79" t="s">
        <v>59</v>
      </c>
      <c r="F28" s="76"/>
      <c r="G28" s="76"/>
      <c r="H28" s="78" t="s">
        <v>64</v>
      </c>
      <c r="I28" s="76"/>
      <c r="J28" s="78" t="s">
        <v>37</v>
      </c>
      <c r="K28" s="79" t="s">
        <v>65</v>
      </c>
      <c r="L28" s="76"/>
    </row>
    <row r="29" spans="2:12" x14ac:dyDescent="0.25">
      <c r="B29" s="301" t="s">
        <v>172</v>
      </c>
      <c r="C29" s="302" t="s">
        <v>308</v>
      </c>
      <c r="D29" s="301"/>
      <c r="E29" s="303"/>
      <c r="F29" s="302"/>
      <c r="G29" s="91"/>
      <c r="H29" s="121"/>
      <c r="I29" s="91"/>
      <c r="J29" s="121"/>
      <c r="K29" s="123"/>
      <c r="L29" s="91"/>
    </row>
    <row r="30" spans="2:12" x14ac:dyDescent="0.25">
      <c r="B30" s="301"/>
      <c r="C30" s="302" t="s">
        <v>309</v>
      </c>
      <c r="D30" s="301"/>
      <c r="E30" s="303"/>
      <c r="F30" s="302"/>
      <c r="G30" s="91"/>
      <c r="H30" s="121"/>
      <c r="I30" s="91"/>
      <c r="J30" s="121"/>
      <c r="K30" s="123"/>
      <c r="L30" s="91"/>
    </row>
    <row r="31" spans="2:12" x14ac:dyDescent="0.25">
      <c r="B31" s="301"/>
      <c r="C31" s="302" t="s">
        <v>310</v>
      </c>
      <c r="D31" s="301"/>
      <c r="E31" s="303"/>
      <c r="F31" s="302"/>
      <c r="G31" s="91"/>
      <c r="H31" s="121"/>
      <c r="I31" s="91"/>
      <c r="J31" s="121"/>
      <c r="K31" s="123"/>
      <c r="L31" s="91"/>
    </row>
    <row r="32" spans="2:12" x14ac:dyDescent="0.25">
      <c r="B32" s="301" t="s">
        <v>313</v>
      </c>
      <c r="C32" s="302" t="s">
        <v>314</v>
      </c>
      <c r="D32" s="301"/>
      <c r="E32" s="303"/>
      <c r="F32" s="302"/>
      <c r="G32" s="91"/>
      <c r="H32" s="121"/>
      <c r="I32" s="91"/>
      <c r="J32" s="121"/>
      <c r="K32" s="123"/>
      <c r="L32" s="91"/>
    </row>
    <row r="33" spans="2:12" x14ac:dyDescent="0.25">
      <c r="B33" s="301" t="s">
        <v>311</v>
      </c>
      <c r="C33" s="302" t="s">
        <v>312</v>
      </c>
      <c r="D33" s="301"/>
      <c r="E33" s="303"/>
      <c r="F33" s="302"/>
      <c r="G33" s="91"/>
      <c r="H33" s="121"/>
      <c r="I33" s="91"/>
      <c r="J33" s="121"/>
      <c r="K33" s="123"/>
      <c r="L33" s="91"/>
    </row>
    <row r="34" spans="2:12" ht="8.4499999999999993" customHeight="1" x14ac:dyDescent="0.25"/>
    <row r="35" spans="2:12" ht="18.75" x14ac:dyDescent="0.3">
      <c r="B35" s="276" t="s">
        <v>95</v>
      </c>
      <c r="C35" s="272"/>
      <c r="D35" s="272"/>
      <c r="E35" s="272"/>
      <c r="F35" s="80"/>
      <c r="G35" s="80"/>
      <c r="H35" s="80"/>
      <c r="I35" s="80"/>
      <c r="J35" s="80"/>
      <c r="K35" s="80"/>
      <c r="L35" s="80"/>
    </row>
    <row r="36" spans="2:12" ht="3.75" customHeight="1" x14ac:dyDescent="0.25">
      <c r="B36" s="272"/>
      <c r="C36" s="272"/>
      <c r="D36" s="272"/>
      <c r="E36" s="272"/>
      <c r="F36" s="80"/>
      <c r="G36" s="80"/>
      <c r="H36" s="80"/>
      <c r="I36" s="80"/>
      <c r="J36" s="80"/>
      <c r="K36" s="80"/>
      <c r="L36" s="80"/>
    </row>
    <row r="37" spans="2:12" ht="15.75" x14ac:dyDescent="0.25">
      <c r="B37" s="277" t="s">
        <v>96</v>
      </c>
      <c r="C37" s="272"/>
      <c r="D37" s="278"/>
      <c r="E37" s="272"/>
      <c r="F37" s="94" t="s">
        <v>103</v>
      </c>
      <c r="G37" s="80"/>
      <c r="H37" s="80"/>
      <c r="I37" s="80"/>
      <c r="J37" s="80"/>
      <c r="K37" s="80"/>
      <c r="L37" s="80"/>
    </row>
    <row r="38" spans="2:12" ht="5.25" customHeight="1" x14ac:dyDescent="0.25">
      <c r="B38" s="272"/>
      <c r="C38" s="272"/>
      <c r="D38" s="272"/>
      <c r="E38" s="272"/>
      <c r="F38" s="80"/>
      <c r="G38" s="80"/>
      <c r="H38" s="80"/>
      <c r="I38" s="80"/>
      <c r="J38" s="80"/>
      <c r="K38" s="80"/>
      <c r="L38" s="80"/>
    </row>
    <row r="39" spans="2:12" ht="12" customHeight="1" x14ac:dyDescent="0.25">
      <c r="B39" s="279" t="s">
        <v>84</v>
      </c>
      <c r="C39" s="272"/>
      <c r="D39" s="272"/>
      <c r="E39" s="272"/>
      <c r="F39" s="94" t="s">
        <v>85</v>
      </c>
      <c r="G39" s="80"/>
      <c r="H39" s="80"/>
      <c r="I39" s="80"/>
      <c r="J39" s="80"/>
      <c r="K39" s="80"/>
      <c r="L39" s="80"/>
    </row>
    <row r="40" spans="2:12" x14ac:dyDescent="0.25">
      <c r="B40" s="80"/>
      <c r="C40" s="80"/>
      <c r="D40" s="80"/>
      <c r="E40" s="80"/>
      <c r="F40" s="80"/>
      <c r="G40" s="80"/>
      <c r="H40" s="80"/>
      <c r="I40" s="80"/>
      <c r="J40" s="80"/>
      <c r="K40" s="80"/>
      <c r="L40" s="286" t="s">
        <v>315</v>
      </c>
    </row>
  </sheetData>
  <sheetProtection password="CA59" sheet="1" objects="1" scenarios="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hyperlinks>
    <hyperlink ref="K5" r:id="rId2" display="mailto:r.guazzini@bluewin.ch"/>
    <hyperlink ref="E12" r:id="rId3" display="mailto:rene.mueller@oassv.ch"/>
    <hyperlink ref="K12" r:id="rId4"/>
    <hyperlink ref="E21" r:id="rId5"/>
    <hyperlink ref="K20" r:id="rId6"/>
    <hyperlink ref="E28" r:id="rId7" display="mailto:bernhard.aegerter@bluewin.ch"/>
    <hyperlink ref="K28" r:id="rId8" display="mailto:robert.aellen@bluewin.ch"/>
    <hyperlink ref="F39" r:id="rId9"/>
    <hyperlink ref="F37" r:id="rId10"/>
  </hyperlinks>
  <pageMargins left="0.70866141732283472" right="0.5" top="0.39583333333333331" bottom="0.28125" header="0.31496062992125984" footer="0.31496062992125984"/>
  <pageSetup paperSize="9" orientation="landscape" r:id="rId11"/>
  <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dimension ref="A1:E64"/>
  <sheetViews>
    <sheetView topLeftCell="A29" workbookViewId="0">
      <selection activeCell="A56" sqref="A56"/>
    </sheetView>
  </sheetViews>
  <sheetFormatPr baseColWidth="10" defaultRowHeight="15" x14ac:dyDescent="0.25"/>
  <cols>
    <col min="1" max="1" width="13.140625" style="81" bestFit="1" customWidth="1"/>
    <col min="2" max="2" width="0.85546875" customWidth="1"/>
    <col min="3" max="3" width="32.85546875" customWidth="1"/>
    <col min="4" max="4" width="11.42578125" style="81"/>
    <col min="5" max="5" width="77.5703125" customWidth="1"/>
  </cols>
  <sheetData>
    <row r="1" spans="1:5" s="83" customFormat="1" ht="12" x14ac:dyDescent="0.2">
      <c r="A1" s="251" t="s">
        <v>86</v>
      </c>
      <c r="B1" s="252"/>
      <c r="C1" s="252" t="s">
        <v>87</v>
      </c>
      <c r="D1" s="251" t="s">
        <v>88</v>
      </c>
      <c r="E1" s="252" t="s">
        <v>89</v>
      </c>
    </row>
    <row r="2" spans="1:5" s="83" customFormat="1" ht="6" customHeight="1" x14ac:dyDescent="0.2">
      <c r="A2" s="251"/>
      <c r="B2" s="252"/>
      <c r="C2" s="252"/>
      <c r="D2" s="251"/>
      <c r="E2" s="252"/>
    </row>
    <row r="3" spans="1:5" x14ac:dyDescent="0.25">
      <c r="A3" s="253">
        <v>41913</v>
      </c>
      <c r="B3" s="136"/>
      <c r="C3" s="136" t="s">
        <v>215</v>
      </c>
      <c r="D3" s="261" t="s">
        <v>216</v>
      </c>
      <c r="E3" s="136" t="s">
        <v>217</v>
      </c>
    </row>
    <row r="4" spans="1:5" x14ac:dyDescent="0.25">
      <c r="A4" s="253">
        <v>41939</v>
      </c>
      <c r="B4" s="136"/>
      <c r="C4" s="136" t="s">
        <v>215</v>
      </c>
      <c r="D4" s="261" t="s">
        <v>216</v>
      </c>
      <c r="E4" s="136" t="s">
        <v>228</v>
      </c>
    </row>
    <row r="5" spans="1:5" x14ac:dyDescent="0.25">
      <c r="A5" s="253">
        <v>41950</v>
      </c>
      <c r="B5" s="136"/>
      <c r="C5" s="136" t="s">
        <v>215</v>
      </c>
      <c r="D5" s="261" t="s">
        <v>216</v>
      </c>
      <c r="E5" s="136" t="s">
        <v>227</v>
      </c>
    </row>
    <row r="6" spans="1:5" x14ac:dyDescent="0.25">
      <c r="A6" s="253">
        <v>42007</v>
      </c>
      <c r="B6" s="136"/>
      <c r="C6" s="136" t="s">
        <v>215</v>
      </c>
      <c r="D6" s="261" t="s">
        <v>235</v>
      </c>
      <c r="E6" s="136" t="s">
        <v>236</v>
      </c>
    </row>
    <row r="7" spans="1:5" x14ac:dyDescent="0.25">
      <c r="A7" s="253">
        <v>42053</v>
      </c>
      <c r="B7" s="136"/>
      <c r="C7" s="136" t="s">
        <v>215</v>
      </c>
      <c r="D7" s="261" t="s">
        <v>239</v>
      </c>
      <c r="E7" s="136" t="s">
        <v>240</v>
      </c>
    </row>
    <row r="8" spans="1:5" x14ac:dyDescent="0.25">
      <c r="A8" s="253">
        <v>42252</v>
      </c>
      <c r="B8" s="136"/>
      <c r="C8" s="136" t="s">
        <v>215</v>
      </c>
      <c r="D8" s="261" t="s">
        <v>239</v>
      </c>
      <c r="E8" s="136" t="s">
        <v>256</v>
      </c>
    </row>
    <row r="9" spans="1:5" x14ac:dyDescent="0.25">
      <c r="A9" s="253"/>
      <c r="B9" s="136"/>
      <c r="C9" s="136"/>
      <c r="D9" s="261"/>
      <c r="E9" s="136"/>
    </row>
    <row r="10" spans="1:5" x14ac:dyDescent="0.25">
      <c r="A10" s="253"/>
      <c r="B10" s="136"/>
      <c r="C10" s="136"/>
      <c r="D10" s="261"/>
      <c r="E10" s="136"/>
    </row>
    <row r="11" spans="1:5" x14ac:dyDescent="0.25">
      <c r="A11" s="253"/>
      <c r="B11" s="136"/>
      <c r="C11" s="136"/>
      <c r="D11" s="261"/>
      <c r="E11" s="136"/>
    </row>
    <row r="12" spans="1:5" x14ac:dyDescent="0.25">
      <c r="A12" s="253"/>
      <c r="B12" s="136"/>
      <c r="C12" s="136"/>
      <c r="D12" s="261"/>
      <c r="E12" s="136"/>
    </row>
    <row r="13" spans="1:5" x14ac:dyDescent="0.25">
      <c r="A13" s="253"/>
      <c r="B13" s="136"/>
      <c r="C13" s="136"/>
      <c r="D13" s="261"/>
      <c r="E13" s="136"/>
    </row>
    <row r="14" spans="1:5" x14ac:dyDescent="0.25">
      <c r="A14" s="82"/>
      <c r="D14" s="262"/>
    </row>
    <row r="15" spans="1:5" x14ac:dyDescent="0.25">
      <c r="A15" s="256" t="s">
        <v>223</v>
      </c>
      <c r="B15" s="255"/>
      <c r="C15" s="255"/>
      <c r="D15" s="262"/>
    </row>
    <row r="16" spans="1:5" x14ac:dyDescent="0.25">
      <c r="A16" s="254"/>
      <c r="B16" s="255"/>
      <c r="C16" s="255"/>
      <c r="D16" s="263" t="s">
        <v>218</v>
      </c>
      <c r="E16" s="255" t="s">
        <v>220</v>
      </c>
    </row>
    <row r="17" spans="1:5" x14ac:dyDescent="0.25">
      <c r="A17" s="254"/>
      <c r="B17" s="255"/>
      <c r="C17" s="255"/>
      <c r="D17" s="263" t="s">
        <v>219</v>
      </c>
      <c r="E17" s="255" t="s">
        <v>221</v>
      </c>
    </row>
    <row r="18" spans="1:5" x14ac:dyDescent="0.25">
      <c r="A18" s="257"/>
      <c r="B18" s="255"/>
      <c r="C18" s="255"/>
      <c r="D18" s="263" t="s">
        <v>224</v>
      </c>
      <c r="E18" s="255" t="s">
        <v>222</v>
      </c>
    </row>
    <row r="19" spans="1:5" x14ac:dyDescent="0.25">
      <c r="A19" s="257"/>
      <c r="B19" s="255"/>
      <c r="C19" s="255"/>
      <c r="D19" s="263" t="s">
        <v>233</v>
      </c>
      <c r="E19" s="255" t="s">
        <v>234</v>
      </c>
    </row>
    <row r="20" spans="1:5" x14ac:dyDescent="0.25">
      <c r="A20" s="257"/>
      <c r="B20" s="255"/>
      <c r="C20" s="255"/>
      <c r="D20" s="263" t="s">
        <v>272</v>
      </c>
      <c r="E20" s="255" t="s">
        <v>257</v>
      </c>
    </row>
    <row r="21" spans="1:5" x14ac:dyDescent="0.25">
      <c r="A21" s="282" t="s">
        <v>288</v>
      </c>
      <c r="B21" s="255"/>
      <c r="C21" s="255"/>
      <c r="D21" s="263" t="s">
        <v>280</v>
      </c>
      <c r="E21" s="255" t="s">
        <v>282</v>
      </c>
    </row>
    <row r="22" spans="1:5" x14ac:dyDescent="0.25">
      <c r="A22" s="282"/>
      <c r="B22" s="255"/>
      <c r="C22" s="255"/>
      <c r="D22" s="263"/>
      <c r="E22" s="255"/>
    </row>
    <row r="23" spans="1:5" x14ac:dyDescent="0.25">
      <c r="A23" s="282"/>
      <c r="B23" s="255"/>
      <c r="C23" s="255"/>
      <c r="D23" s="263"/>
      <c r="E23" s="255"/>
    </row>
    <row r="24" spans="1:5" x14ac:dyDescent="0.25">
      <c r="A24" s="257"/>
      <c r="B24" s="255"/>
      <c r="C24" s="255"/>
      <c r="D24" s="263"/>
      <c r="E24" s="255"/>
    </row>
    <row r="25" spans="1:5" x14ac:dyDescent="0.25">
      <c r="A25" s="265" t="s">
        <v>232</v>
      </c>
      <c r="D25" s="262"/>
    </row>
    <row r="26" spans="1:5" x14ac:dyDescent="0.25">
      <c r="A26" s="266">
        <v>41939</v>
      </c>
      <c r="B26" s="258"/>
      <c r="C26" s="259" t="s">
        <v>202</v>
      </c>
      <c r="D26" s="264"/>
      <c r="E26" s="259" t="s">
        <v>194</v>
      </c>
    </row>
    <row r="27" spans="1:5" x14ac:dyDescent="0.25">
      <c r="A27" s="266">
        <v>41939</v>
      </c>
      <c r="B27" s="258"/>
      <c r="C27" s="259" t="s">
        <v>203</v>
      </c>
      <c r="D27" s="264"/>
      <c r="E27" s="259" t="s">
        <v>206</v>
      </c>
    </row>
    <row r="28" spans="1:5" x14ac:dyDescent="0.25">
      <c r="A28" s="266">
        <v>41939</v>
      </c>
      <c r="B28" s="258"/>
      <c r="C28" s="259" t="s">
        <v>204</v>
      </c>
      <c r="D28" s="264"/>
      <c r="E28" s="259" t="s">
        <v>205</v>
      </c>
    </row>
    <row r="29" spans="1:5" x14ac:dyDescent="0.25">
      <c r="A29" s="266">
        <v>41939</v>
      </c>
      <c r="B29" s="258"/>
      <c r="C29" s="259" t="s">
        <v>207</v>
      </c>
      <c r="D29" s="264"/>
      <c r="E29" s="259" t="s">
        <v>208</v>
      </c>
    </row>
    <row r="30" spans="1:5" x14ac:dyDescent="0.25">
      <c r="A30" s="266">
        <v>41939</v>
      </c>
      <c r="B30" s="258"/>
      <c r="C30" s="259" t="s">
        <v>209</v>
      </c>
      <c r="D30" s="264"/>
      <c r="E30" s="259" t="s">
        <v>210</v>
      </c>
    </row>
    <row r="31" spans="1:5" x14ac:dyDescent="0.25">
      <c r="A31" s="266">
        <v>41939</v>
      </c>
      <c r="B31" s="258"/>
      <c r="C31" s="259" t="s">
        <v>211</v>
      </c>
      <c r="D31" s="264"/>
      <c r="E31" s="259" t="s">
        <v>212</v>
      </c>
    </row>
    <row r="32" spans="1:5" x14ac:dyDescent="0.25">
      <c r="A32" s="266">
        <v>41939</v>
      </c>
      <c r="B32" s="258"/>
      <c r="C32" s="259" t="s">
        <v>213</v>
      </c>
      <c r="D32" s="264"/>
      <c r="E32" s="259" t="s">
        <v>214</v>
      </c>
    </row>
    <row r="33" spans="1:5" x14ac:dyDescent="0.25">
      <c r="A33" s="266">
        <v>42255</v>
      </c>
      <c r="B33" s="258"/>
      <c r="C33" s="259" t="s">
        <v>265</v>
      </c>
      <c r="D33" s="264"/>
      <c r="E33" s="259"/>
    </row>
    <row r="34" spans="1:5" x14ac:dyDescent="0.25">
      <c r="A34" s="266">
        <v>42255</v>
      </c>
      <c r="B34" s="258"/>
      <c r="C34" s="259" t="s">
        <v>266</v>
      </c>
      <c r="D34" s="264"/>
      <c r="E34" s="259"/>
    </row>
    <row r="35" spans="1:5" x14ac:dyDescent="0.25">
      <c r="A35" s="266">
        <v>42255</v>
      </c>
      <c r="B35" s="258"/>
      <c r="C35" s="259" t="s">
        <v>267</v>
      </c>
      <c r="D35" s="264"/>
      <c r="E35" s="259"/>
    </row>
    <row r="36" spans="1:5" x14ac:dyDescent="0.25">
      <c r="A36" s="266">
        <v>42255</v>
      </c>
      <c r="B36" s="258"/>
      <c r="C36" s="259" t="s">
        <v>268</v>
      </c>
      <c r="D36" s="264"/>
      <c r="E36" s="259"/>
    </row>
    <row r="37" spans="1:5" x14ac:dyDescent="0.25">
      <c r="A37" s="266">
        <v>42255</v>
      </c>
      <c r="B37" s="258"/>
      <c r="C37" s="259" t="s">
        <v>269</v>
      </c>
      <c r="D37" s="264"/>
      <c r="E37" s="259"/>
    </row>
    <row r="38" spans="1:5" x14ac:dyDescent="0.25">
      <c r="A38" s="266">
        <v>42255</v>
      </c>
      <c r="B38" s="258"/>
      <c r="C38" s="259" t="s">
        <v>270</v>
      </c>
      <c r="D38" s="264"/>
      <c r="E38" s="259"/>
    </row>
    <row r="39" spans="1:5" x14ac:dyDescent="0.25">
      <c r="A39" s="266">
        <v>42255</v>
      </c>
      <c r="B39" s="258"/>
      <c r="C39" s="259" t="s">
        <v>271</v>
      </c>
      <c r="D39" s="264"/>
      <c r="E39" s="259"/>
    </row>
    <row r="40" spans="1:5" x14ac:dyDescent="0.25">
      <c r="A40" s="266">
        <v>42705</v>
      </c>
      <c r="B40" s="258"/>
      <c r="C40" s="259" t="s">
        <v>297</v>
      </c>
      <c r="D40" s="264"/>
      <c r="E40" s="259" t="s">
        <v>304</v>
      </c>
    </row>
    <row r="41" spans="1:5" x14ac:dyDescent="0.25">
      <c r="A41" s="266">
        <v>42705</v>
      </c>
      <c r="B41" s="258"/>
      <c r="C41" s="259" t="s">
        <v>303</v>
      </c>
      <c r="D41" s="264"/>
      <c r="E41" s="259" t="s">
        <v>206</v>
      </c>
    </row>
    <row r="42" spans="1:5" x14ac:dyDescent="0.25">
      <c r="A42" s="266">
        <v>42705</v>
      </c>
      <c r="B42" s="258"/>
      <c r="C42" s="259" t="s">
        <v>298</v>
      </c>
      <c r="D42" s="264"/>
      <c r="E42" s="259" t="s">
        <v>205</v>
      </c>
    </row>
    <row r="43" spans="1:5" x14ac:dyDescent="0.25">
      <c r="A43" s="266">
        <v>42705</v>
      </c>
      <c r="B43" s="258"/>
      <c r="C43" s="259" t="s">
        <v>299</v>
      </c>
      <c r="D43" s="264"/>
      <c r="E43" s="259" t="s">
        <v>208</v>
      </c>
    </row>
    <row r="44" spans="1:5" x14ac:dyDescent="0.25">
      <c r="A44" s="266">
        <v>42705</v>
      </c>
      <c r="B44" s="258"/>
      <c r="C44" s="259" t="s">
        <v>300</v>
      </c>
      <c r="D44" s="264"/>
      <c r="E44" s="259" t="s">
        <v>210</v>
      </c>
    </row>
    <row r="45" spans="1:5" x14ac:dyDescent="0.25">
      <c r="A45" s="266">
        <v>42705</v>
      </c>
      <c r="B45" s="258"/>
      <c r="C45" s="259" t="s">
        <v>302</v>
      </c>
      <c r="D45" s="264"/>
      <c r="E45" s="259" t="s">
        <v>214</v>
      </c>
    </row>
    <row r="47" spans="1:5" x14ac:dyDescent="0.25">
      <c r="A47" s="266">
        <v>42660</v>
      </c>
      <c r="B47" s="258"/>
      <c r="C47" s="259" t="s">
        <v>301</v>
      </c>
      <c r="D47" s="264"/>
      <c r="E47" s="259" t="s">
        <v>316</v>
      </c>
    </row>
    <row r="49" spans="1:5" x14ac:dyDescent="0.25">
      <c r="A49" s="265" t="s">
        <v>225</v>
      </c>
    </row>
    <row r="50" spans="1:5" x14ac:dyDescent="0.25">
      <c r="A50" s="82">
        <v>41939</v>
      </c>
      <c r="C50" s="259" t="s">
        <v>229</v>
      </c>
      <c r="D50" s="262">
        <v>14.02</v>
      </c>
      <c r="E50" s="259" t="s">
        <v>230</v>
      </c>
    </row>
    <row r="51" spans="1:5" x14ac:dyDescent="0.25">
      <c r="A51" s="82">
        <v>41950</v>
      </c>
      <c r="C51" s="259" t="s">
        <v>226</v>
      </c>
      <c r="D51" s="262">
        <v>14.02</v>
      </c>
      <c r="E51" s="259" t="s">
        <v>231</v>
      </c>
    </row>
    <row r="52" spans="1:5" x14ac:dyDescent="0.25">
      <c r="A52" s="82">
        <v>42252</v>
      </c>
      <c r="C52" s="259" t="s">
        <v>215</v>
      </c>
      <c r="D52" s="262" t="s">
        <v>239</v>
      </c>
      <c r="E52" s="259" t="s">
        <v>241</v>
      </c>
    </row>
    <row r="53" spans="1:5" x14ac:dyDescent="0.25">
      <c r="A53" s="82">
        <v>42255</v>
      </c>
      <c r="C53" s="259" t="s">
        <v>215</v>
      </c>
      <c r="D53" s="262" t="s">
        <v>272</v>
      </c>
      <c r="E53" s="259" t="s">
        <v>273</v>
      </c>
    </row>
    <row r="54" spans="1:5" x14ac:dyDescent="0.25">
      <c r="A54" s="82">
        <v>42533</v>
      </c>
      <c r="C54" s="259" t="s">
        <v>318</v>
      </c>
      <c r="D54" s="262" t="s">
        <v>280</v>
      </c>
      <c r="E54" s="259" t="s">
        <v>289</v>
      </c>
    </row>
    <row r="55" spans="1:5" x14ac:dyDescent="0.25">
      <c r="A55" s="82">
        <v>42660</v>
      </c>
      <c r="C55" s="259" t="s">
        <v>317</v>
      </c>
      <c r="D55" s="262" t="s">
        <v>280</v>
      </c>
      <c r="E55" s="280" t="s">
        <v>281</v>
      </c>
    </row>
    <row r="56" spans="1:5" x14ac:dyDescent="0.25">
      <c r="D56" s="262"/>
    </row>
    <row r="57" spans="1:5" x14ac:dyDescent="0.25">
      <c r="D57" s="262"/>
    </row>
    <row r="58" spans="1:5" x14ac:dyDescent="0.25">
      <c r="D58" s="262"/>
    </row>
    <row r="59" spans="1:5" x14ac:dyDescent="0.25">
      <c r="D59" s="262"/>
    </row>
    <row r="60" spans="1:5" x14ac:dyDescent="0.25">
      <c r="D60" s="262"/>
    </row>
    <row r="61" spans="1:5" x14ac:dyDescent="0.25">
      <c r="D61" s="262"/>
    </row>
    <row r="62" spans="1:5" x14ac:dyDescent="0.25">
      <c r="D62" s="262"/>
    </row>
    <row r="63" spans="1:5" x14ac:dyDescent="0.25">
      <c r="D63" s="262"/>
    </row>
    <row r="64" spans="1:5" x14ac:dyDescent="0.25">
      <c r="D64" s="262"/>
    </row>
  </sheetData>
  <pageMargins left="0.39" right="0.37" top="0.49" bottom="0.41" header="0.3" footer="0.3"/>
  <pageSetup paperSize="9" orientation="landscape" r:id="rId1"/>
  <ignoredErrors>
    <ignoredError sqref="D8" numberStoredAsText="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8"/>
  <sheetViews>
    <sheetView workbookViewId="0">
      <selection activeCell="A10" sqref="A10"/>
    </sheetView>
  </sheetViews>
  <sheetFormatPr baseColWidth="10" defaultRowHeight="15" x14ac:dyDescent="0.25"/>
  <cols>
    <col min="1" max="1" width="16.28515625" bestFit="1" customWidth="1"/>
  </cols>
  <sheetData>
    <row r="1" spans="1:1" x14ac:dyDescent="0.25">
      <c r="A1" s="189" t="s">
        <v>158</v>
      </c>
    </row>
    <row r="3" spans="1:1" x14ac:dyDescent="0.25">
      <c r="A3" s="96" t="s">
        <v>90</v>
      </c>
    </row>
    <row r="4" spans="1:1" x14ac:dyDescent="0.25">
      <c r="A4" s="96" t="s">
        <v>192</v>
      </c>
    </row>
    <row r="5" spans="1:1" x14ac:dyDescent="0.25">
      <c r="A5" s="96" t="s">
        <v>93</v>
      </c>
    </row>
    <row r="6" spans="1:1" x14ac:dyDescent="0.25">
      <c r="A6" s="96" t="s">
        <v>91</v>
      </c>
    </row>
    <row r="7" spans="1:1" x14ac:dyDescent="0.25">
      <c r="A7" s="96" t="s">
        <v>92</v>
      </c>
    </row>
    <row r="8" spans="1:1" x14ac:dyDescent="0.25">
      <c r="A8" s="96" t="s">
        <v>94</v>
      </c>
    </row>
  </sheetData>
  <sortState ref="A3:A8">
    <sortCondition ref="A3"/>
  </sortState>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37"/>
  <sheetViews>
    <sheetView workbookViewId="0">
      <selection activeCell="A17" sqref="A17"/>
    </sheetView>
  </sheetViews>
  <sheetFormatPr baseColWidth="10" defaultRowHeight="15" x14ac:dyDescent="0.25"/>
  <cols>
    <col min="1" max="1" width="22.140625" customWidth="1"/>
  </cols>
  <sheetData>
    <row r="1" spans="1:3" x14ac:dyDescent="0.25">
      <c r="A1" s="190" t="s">
        <v>159</v>
      </c>
      <c r="B1" s="96"/>
    </row>
    <row r="2" spans="1:3" ht="8.25" customHeight="1" x14ac:dyDescent="0.25">
      <c r="A2" s="96"/>
      <c r="B2" s="96"/>
    </row>
    <row r="3" spans="1:3" x14ac:dyDescent="0.25">
      <c r="A3" s="95" t="s">
        <v>90</v>
      </c>
      <c r="B3" s="98">
        <v>0.3</v>
      </c>
      <c r="C3" t="s">
        <v>165</v>
      </c>
    </row>
    <row r="4" spans="1:3" x14ac:dyDescent="0.25">
      <c r="A4" s="95" t="s">
        <v>192</v>
      </c>
      <c r="B4" s="98">
        <v>0.5</v>
      </c>
    </row>
    <row r="5" spans="1:3" x14ac:dyDescent="0.25">
      <c r="A5" s="95" t="s">
        <v>93</v>
      </c>
      <c r="B5" s="98">
        <v>0.5</v>
      </c>
    </row>
    <row r="6" spans="1:3" x14ac:dyDescent="0.25">
      <c r="A6" s="95" t="s">
        <v>91</v>
      </c>
      <c r="B6" s="98">
        <v>0.4</v>
      </c>
    </row>
    <row r="7" spans="1:3" x14ac:dyDescent="0.25">
      <c r="A7" s="95" t="s">
        <v>92</v>
      </c>
      <c r="B7" s="98">
        <v>0.5</v>
      </c>
    </row>
    <row r="8" spans="1:3" x14ac:dyDescent="0.25">
      <c r="A8" s="95" t="s">
        <v>94</v>
      </c>
      <c r="B8" s="98">
        <v>0.3</v>
      </c>
    </row>
    <row r="11" spans="1:3" x14ac:dyDescent="0.25">
      <c r="A11" s="97" t="s">
        <v>160</v>
      </c>
    </row>
    <row r="12" spans="1:3" ht="3.75" customHeight="1" x14ac:dyDescent="0.25">
      <c r="A12" s="95"/>
    </row>
    <row r="13" spans="1:3" x14ac:dyDescent="0.25">
      <c r="A13" s="98">
        <v>0.3</v>
      </c>
    </row>
    <row r="14" spans="1:3" x14ac:dyDescent="0.25">
      <c r="A14" s="98">
        <v>0.4</v>
      </c>
    </row>
    <row r="15" spans="1:3" x14ac:dyDescent="0.25">
      <c r="A15" s="98">
        <v>0.5</v>
      </c>
    </row>
    <row r="16" spans="1:3" x14ac:dyDescent="0.25">
      <c r="A16" s="98">
        <v>0.6</v>
      </c>
    </row>
    <row r="19" spans="1:3" x14ac:dyDescent="0.25">
      <c r="A19" s="135" t="s">
        <v>131</v>
      </c>
      <c r="B19" s="136"/>
      <c r="C19" t="s">
        <v>163</v>
      </c>
    </row>
    <row r="20" spans="1:3" x14ac:dyDescent="0.25">
      <c r="A20" s="136" t="s">
        <v>283</v>
      </c>
      <c r="B20" s="137">
        <v>5</v>
      </c>
    </row>
    <row r="21" spans="1:3" x14ac:dyDescent="0.25">
      <c r="A21" s="136" t="s">
        <v>119</v>
      </c>
      <c r="B21" s="137">
        <v>0.4</v>
      </c>
    </row>
    <row r="22" spans="1:3" x14ac:dyDescent="0.25">
      <c r="A22" s="136" t="s">
        <v>120</v>
      </c>
      <c r="B22" s="137">
        <v>0.4</v>
      </c>
    </row>
    <row r="23" spans="1:3" x14ac:dyDescent="0.25">
      <c r="A23" s="136" t="s">
        <v>290</v>
      </c>
      <c r="B23" s="137">
        <v>5</v>
      </c>
    </row>
    <row r="24" spans="1:3" x14ac:dyDescent="0.25">
      <c r="A24" s="136" t="s">
        <v>290</v>
      </c>
      <c r="B24" s="137">
        <v>5</v>
      </c>
    </row>
    <row r="25" spans="1:3" x14ac:dyDescent="0.25">
      <c r="A25" s="136" t="s">
        <v>290</v>
      </c>
      <c r="B25" s="137">
        <v>5</v>
      </c>
    </row>
    <row r="26" spans="1:3" x14ac:dyDescent="0.25">
      <c r="A26" s="136"/>
      <c r="B26" s="137"/>
    </row>
    <row r="27" spans="1:3" x14ac:dyDescent="0.25">
      <c r="A27" s="136"/>
      <c r="B27" s="137"/>
    </row>
    <row r="29" spans="1:3" x14ac:dyDescent="0.25">
      <c r="A29" s="135" t="s">
        <v>132</v>
      </c>
      <c r="B29" s="136"/>
      <c r="C29" t="s">
        <v>164</v>
      </c>
    </row>
    <row r="30" spans="1:3" x14ac:dyDescent="0.25">
      <c r="A30" s="136" t="s">
        <v>283</v>
      </c>
      <c r="B30" s="137">
        <v>5</v>
      </c>
    </row>
    <row r="31" spans="1:3" x14ac:dyDescent="0.25">
      <c r="A31" s="136" t="s">
        <v>119</v>
      </c>
      <c r="B31" s="137">
        <v>0</v>
      </c>
    </row>
    <row r="32" spans="1:3" x14ac:dyDescent="0.25">
      <c r="A32" s="136" t="s">
        <v>120</v>
      </c>
      <c r="B32" s="137">
        <v>1</v>
      </c>
    </row>
    <row r="33" spans="1:2" x14ac:dyDescent="0.25">
      <c r="A33" s="136" t="s">
        <v>290</v>
      </c>
      <c r="B33" s="137">
        <v>5</v>
      </c>
    </row>
    <row r="34" spans="1:2" x14ac:dyDescent="0.25">
      <c r="A34" s="136" t="s">
        <v>290</v>
      </c>
      <c r="B34" s="137">
        <v>5</v>
      </c>
    </row>
    <row r="35" spans="1:2" x14ac:dyDescent="0.25">
      <c r="A35" s="136" t="s">
        <v>290</v>
      </c>
      <c r="B35" s="137">
        <v>5</v>
      </c>
    </row>
    <row r="36" spans="1:2" x14ac:dyDescent="0.25">
      <c r="A36" s="136"/>
      <c r="B36" s="137"/>
    </row>
    <row r="37" spans="1:2" x14ac:dyDescent="0.25">
      <c r="A37" s="136"/>
      <c r="B37" s="13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vt:i4>
      </vt:variant>
    </vt:vector>
  </HeadingPairs>
  <TitlesOfParts>
    <vt:vector size="15" baseType="lpstr">
      <vt:lpstr>Startseite</vt:lpstr>
      <vt:lpstr>Anmeldung Schiessen</vt:lpstr>
      <vt:lpstr>Bericht_300m</vt:lpstr>
      <vt:lpstr>Bericht_50+25m</vt:lpstr>
      <vt:lpstr>Bericht_P10m</vt:lpstr>
      <vt:lpstr>Adressen_RL</vt:lpstr>
      <vt:lpstr>Versionenverlauf</vt:lpstr>
      <vt:lpstr>Landesteile</vt:lpstr>
      <vt:lpstr>Gebühren</vt:lpstr>
      <vt:lpstr>RL-Adressen</vt:lpstr>
      <vt:lpstr>Anmeldung</vt:lpstr>
      <vt:lpstr>Bank-Post</vt:lpstr>
      <vt:lpstr>Tabelle1</vt:lpstr>
      <vt:lpstr>Teilnahme</vt:lpstr>
      <vt:lpstr>Turnus_auswählen___sélectionnez_le_tournus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René Müller</cp:lastModifiedBy>
  <cp:lastPrinted>2016-10-18T11:31:41Z</cp:lastPrinted>
  <dcterms:created xsi:type="dcterms:W3CDTF">2014-03-12T10:07:19Z</dcterms:created>
  <dcterms:modified xsi:type="dcterms:W3CDTF">2016-11-05T15:03:42Z</dcterms:modified>
</cp:coreProperties>
</file>